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mc:Choice Requires="x15">
      <x15ac:absPath xmlns:x15ac="http://schemas.microsoft.com/office/spreadsheetml/2010/11/ac" url="\\Dstfs02\01170_市町村課$\01_所属全体フォルダ\5財政班\07fy\050_地方公会計\07_令和5年度財政状況資料集の作成について(ストック情報）\6_作業用\"/>
    </mc:Choice>
  </mc:AlternateContent>
  <xr:revisionPtr revIDLastSave="0" documentId="13_ncr:1_{1F612686-EB33-4E70-9E82-A81A45702155}"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<sst xmlns="http://schemas.openxmlformats.org/spreadsheetml/2006/main" count="1161" uniqueCount="572">
  <si>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</si>
  <si>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</si>
  <si>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</si>
  <si>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</si>
  <si>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</si>
  <si>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</si>
  <si>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</si>
  <si>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</si>
  <si>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</si>
  <si>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</si>
  <si>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</si>
  <si>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</si>
  <si>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</si>
  <si>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</si>
  <si>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</si>
  <si>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</si>
  <si>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</si>
  <si>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</si>
  <si>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</si>
  <si>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</si>
  <si>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</si>
  <si>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</si>
  <si>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</si>
  <si>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</si>
  <si>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</si>
  <si>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</si>
  <si>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</si>
  <si>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</si>
  <si>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</si>
  <si>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</si>
  <si>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</si>
  <si>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</si>
  <si>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</si>
  <si>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</si>
  <si>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</si>
  <si>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</si>
  <si>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</si>
  <si>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</si>
  <si>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</si>
  <si>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</si>
  <si>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</si>
  <si>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</si>
  <si>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</si>
  <si>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</si>
  <si>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</si>
  <si>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</si>
  <si>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</si>
  <si>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</si>
  <si>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</si>
  <si>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</si>
  <si>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</si>
  <si>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</si>
  <si>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</si>
  <si>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</si>
  <si>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</si>
  <si>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</si>
  <si>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</si>
  <si>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</si>
  <si>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</si>
  <si>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</si>
  <si>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</si>
  <si>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</si>
  <si>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</si>
  <si>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</si>
  <si>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</si>
  <si>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</si>
  <si>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</si>
  <si>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</si>
  <si>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</si>
  <si>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</si>
  <si>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</si>
  <si>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</si>
  <si>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</si>
  <si>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</si>
  <si>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</si>
  <si>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</si>
  <si>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</si>
  <si>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</si>
  <si>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</si>
  <si>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</si>
  <si>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</si>
  <si>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</si>
  <si>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</si>
  <si>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</si>
  <si>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</si>
  <si>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</si>
  <si>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</si>
  <si>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</si>
  <si>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</si>
  <si>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</si>
  <si>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</si>
  <si>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</si>
  <si>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</si>
  <si>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</si>
  <si>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御宿町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</si>
  <si>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</si>
  <si>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</si>
  <si>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</si>
  <si>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</si>
  <si>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</si>
  <si>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</si>
  <si>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</si>
  <si>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</si>
  <si>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</si>
  <si>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</si>
  <si>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</si>
  <si>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</si>
  <si>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</si>
  <si>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</si>
  <si>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</si>
  <si>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</si>
  <si>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</si>
  <si>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</si>
  <si>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</si>
  <si>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</si>
  <si>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</si>
  <si>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</si>
  <si>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</si>
  <si>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</si>
  <si>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</si>
  <si>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</si>
  <si>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</si>
  <si>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</si>
  <si>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</si>
  <si>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</si>
  <si>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</si>
  <si>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</si>
  <si>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</si>
  <si>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</si>
  <si>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</si>
  <si>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</si>
  <si>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</si>
  <si>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</si>
  <si>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</si>
  <si>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</si>
  <si>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</si>
  <si>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</si>
  <si>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</si>
  <si>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</si>
  <si>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</si>
  <si>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</si>
  <si>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</si>
  <si>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</si>
  <si>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</si>
  <si>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-1.8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</si>
  <si>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</si>
  <si>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</si>
  <si>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</si>
  <si>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</si>
  <si>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</si>
  <si>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</si>
  <si>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</si>
  <si>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</si>
  <si>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</si>
  <si>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</si>
  <si>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</si>
  <si>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</si>
  <si>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</si>
  <si>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</si>
  <si>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</si>
  <si>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</si>
  <si>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</si>
  <si>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</si>
  <si>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</si>
  <si>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</si>
  <si>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</si>
  <si>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</si>
  <si>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</si>
  <si>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</si>
  <si>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</si>
  <si>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</si>
  <si>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</si>
  <si>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</si>
  <si>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</si>
  <si>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</si>
  <si>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</si>
  <si>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</si>
  <si>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</si>
  <si>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</si>
  <si>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</si>
  <si>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</si>
  <si>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</si>
  <si>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</si>
  <si>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</si>
  <si>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</si>
  <si>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</si>
  <si>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</si>
  <si>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</si>
  <si>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</si>
  <si>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</si>
  <si>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</si>
  <si>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</si>
  <si>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</si>
  <si>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</si>
  <si>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</si>
  <si>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</si>
  <si>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</si>
  <si>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</si>
  <si>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</si>
  <si>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</si>
  <si>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</si>
  <si>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</si>
  <si>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</si>
  <si>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千葉県御宿町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</si>
  <si>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</si>
  <si>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</si>
  <si>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</si>
  <si>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</si>
  <si>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</si>
  <si>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</si>
  <si>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</si>
  <si>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</si>
  <si>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</si>
  <si>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</si>
  <si>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</si>
  <si>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</si>
  <si>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</si>
  <si>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</si>
  <si>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</si>
  <si>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</si>
  <si>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</si>
  <si>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</si>
  <si>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</si>
  <si>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</si>
  <si>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</si>
  <si>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</si>
  <si>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</si>
  <si>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</si>
  <si>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</si>
  <si>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</si>
  <si>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</si>
  <si>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</si>
  <si>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</si>
  <si>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</si>
  <si>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</si>
  <si>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</si>
  <si>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</si>
  <si>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</si>
  <si>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</si>
  <si>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</si>
  <si>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</si>
  <si>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</si>
  <si>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</si>
  <si>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</si>
  <si>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</si>
  <si>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</si>
  <si>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</si>
  <si>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</si>
  <si>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</si>
  <si>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</si>
  <si>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</si>
  <si>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</si>
  <si>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</si>
  <si>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</si>
  <si>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</si>
  <si>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</si>
  <si>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</si>
  <si>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</si>
  <si>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</si>
  <si>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</si>
  <si>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</si>
  <si>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</si>
  <si>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</si>
  <si>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</si>
  <si>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</si>
  <si>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</si>
  <si>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</si>
  <si>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</si>
  <si>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</si>
  <si>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</si>
  <si>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</si>
  <si>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</si>
  <si>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</si>
  <si>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</si>
  <si>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</si>
  <si>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</si>
  <si>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</si>
  <si>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</si>
  <si>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</si>
  <si>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</si>
  <si>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</si>
  <si>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</si>
  <si>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</si>
  <si>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</si>
  <si>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</si>
  <si>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</si>
  <si>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</si>
  <si>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</si>
  <si>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</si>
  <si>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</si>
  <si>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</si>
  <si>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</si>
  <si>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</si>
  <si>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</si>
  <si>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</si>
  <si>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</si>
  <si>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</si>
  <si>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</si>
  <si>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</si>
  <si>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</si>
  <si>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</si>
  <si>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</si>
  <si>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</si>
  <si>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</si>
  <si>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</si>
  <si>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</si>
  <si>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</si>
  <si>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</si>
  <si>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</si>
  <si>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</si>
  <si>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</si>
  <si>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</si>
  <si>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</si>
  <si>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</si>
  <si>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</si>
  <si>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</si>
  <si>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</si>
  <si>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</si>
  <si>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</si>
  <si>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</si>
  <si>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</si>
  <si>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</si>
  <si>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</si>
  <si>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</si>
  <si>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</si>
  <si>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</si>
  <si>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</si>
  <si>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</si>
  <si>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</si>
  <si>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</si>
  <si>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</si>
  <si>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</si>
  <si>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</si>
  <si>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</si>
  <si>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</si>
  <si>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</si>
  <si>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</si>
  <si>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</si>
  <si>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</si>
  <si>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</si>
  <si>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</si>
  <si>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</si>
  <si>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</si>
  <si>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</si>
  <si>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</si>
  <si>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</si>
  <si>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</si>
  <si>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</si>
  <si>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</si>
  <si>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</si>
  <si>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</si>
  <si>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</si>
  <si>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</si>
  <si>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</si>
  <si>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千葉県御宿町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</si>
  <si>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</si>
  <si>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</si>
  <si>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</si>
  <si>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</si>
  <si>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</si>
  <si>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</si>
  <si>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</si>
  <si>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</si>
  <si>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</si>
  <si>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</si>
  <si>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</si>
  <si>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</si>
  <si>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</si>
  <si>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</si>
  <si>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</si>
  <si>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</si>
  <si>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</si>
  <si>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</si>
  <si>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</si>
  <si>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</si>
  <si>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</si>
  <si>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</si>
  <si>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</si>
  <si>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</si>
  <si>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</si>
  <si>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</si>
  <si>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</si>
  <si>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</si>
  <si>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</si>
  <si>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</si>
  <si>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</si>
  <si>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</si>
  <si>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</si>
  <si>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</si>
  <si>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</si>
  <si>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</si>
  <si>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</si>
  <si>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</si>
  <si>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</si>
  <si>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</si>
  <si>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</si>
  <si>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</si>
  <si>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</si>
  <si>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</si>
  <si>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</si>
  <si>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</si>
  <si>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</si>
  <si>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</si>
  <si>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</si>
  <si>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</si>
  <si>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</si>
  <si>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</si>
  <si>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</si>
  <si>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</si>
  <si>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</si>
  <si>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</si>
  <si>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</si>
  <si>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</si>
  <si>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</si>
  <si>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</si>
  <si>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</si>
  <si>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</si>
  <si>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</si>
  <si>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</si>
  <si>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</si>
  <si>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</si>
  <si>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</si>
  <si>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</si>
  <si>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</si>
  <si>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</si>
  <si>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</si>
  <si>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</si>
  <si>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</si>
  <si>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</si>
  <si>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</si>
  <si>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</si>
  <si>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</si>
  <si>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</si>
  <si>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</si>
  <si>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</si>
  <si>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</si>
  <si>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</si>
  <si>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</si>
  <si>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</si>
  <si>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</si>
  <si>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</si>
  <si>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</si>
  <si>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</si>
  <si>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</si>
  <si>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</si>
  <si>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</si>
  <si>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</si>
  <si>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</si>
  <si>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</si>
  <si>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</si>
  <si>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</si>
  <si>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</si>
  <si>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</si>
  <si>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</si>
  <si>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</si>
  <si>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</si>
  <si>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</si>
  <si>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</si>
  <si>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</si>
  <si>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</si>
  <si>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</si>
  <si>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</si>
  <si>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</si>
  <si>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</si>
  <si>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</si>
  <si>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</si>
  <si>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</si>
  <si>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</si>
  <si>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</si>
  <si>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</si>
  <si>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</si>
  <si>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</si>
  <si>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</si>
  <si>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</si>
  <si>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</si>
  <si>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</si>
  <si>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</si>
  <si>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</si>
  <si>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</si>
  <si>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</si>
  <si>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</si>
  <si>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</si>
  <si>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</si>
  <si>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</si>
  <si>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</si>
  <si>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</si>
  <si>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</si>
  <si>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</si>
  <si>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</si>
  <si>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</si>
  <si>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</si>
  <si>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</si>
  <si>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</si>
  <si>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</si>
  <si>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</si>
  <si>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</si>
  <si>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</si>
  <si>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</si>
  <si>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</si>
  <si>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</si>
  <si>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</si>
  <si>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</si>
  <si>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</si>
  <si>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</si>
  <si>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</si>
  <si>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</si>
  <si>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</si>
  <si>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</si>
  <si>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</si>
  <si>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</si>
  <si>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</si>
  <si>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</si>
  <si>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</si>
  <si>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</si>
  <si>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</si>
  <si>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</si>
  <si>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</si>
  <si>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</si>
  <si>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</si>
  <si>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</si>
  <si>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</si>
  <si>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</si>
  <si>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</si>
  <si>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</si>
  <si>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</si>
  <si>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</si>
  <si>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</si>
  <si>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</si>
  <si>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0.28</t>
  </si>
  <si>
    <t>▲ 1.56</t>
  </si>
  <si>
    <t>水道事業会計</t>
  </si>
  <si>
    <t>一般会計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</si>
  <si>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</si>
  <si>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</si>
  <si>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</si>
  <si>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</si>
  <si>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</si>
  <si>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</si>
  <si>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</si>
  <si>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</si>
  <si>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</si>
  <si>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</si>
  <si>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教育施設建設基金</t>
    <rPh sb="0" eb="4">
      <t>キョウイクシセツ</t>
    </rPh>
    <rPh sb="4" eb="8">
      <t>ケンセツキキン</t>
    </rPh>
    <phoneticPr fontId="5"/>
  </si>
  <si>
    <t>公共施設維持管理基金</t>
    <rPh sb="0" eb="10">
      <t>コウキョウシセツイジカンリキキン</t>
    </rPh>
    <phoneticPr fontId="2"/>
  </si>
  <si>
    <t>活力あるふるさとづくり基金</t>
    <rPh sb="0" eb="2">
      <t>カツリョク</t>
    </rPh>
    <rPh sb="11" eb="13">
      <t>キキン</t>
    </rPh>
    <phoneticPr fontId="2"/>
  </si>
  <si>
    <t>庁舎施設維持管理基金</t>
    <rPh sb="0" eb="10">
      <t>チョウシャシセツイジカンリキキン</t>
    </rPh>
    <phoneticPr fontId="2"/>
  </si>
  <si>
    <t>消防施設整備基金</t>
    <rPh sb="0" eb="4">
      <t>ショウボウシセツ</t>
    </rPh>
    <rPh sb="4" eb="8">
      <t>セイビキキン</t>
    </rPh>
    <phoneticPr fontId="2"/>
  </si>
  <si>
    <t>-</t>
    <phoneticPr fontId="2"/>
  </si>
  <si>
    <t>千葉県市町村総合事務組合（一般会計）</t>
    <rPh sb="0" eb="3">
      <t>チバケン</t>
    </rPh>
    <rPh sb="3" eb="6">
      <t>シチョウソン</t>
    </rPh>
    <rPh sb="6" eb="12">
      <t>ソウゴウジムクミアイ</t>
    </rPh>
    <rPh sb="13" eb="17">
      <t>イッパンカイケイ</t>
    </rPh>
    <phoneticPr fontId="10"/>
  </si>
  <si>
    <t>千葉県市町村総合事務組合（千葉県自治会館管理運営特別会計）</t>
    <rPh sb="0" eb="3">
      <t>チバケン</t>
    </rPh>
    <rPh sb="3" eb="6">
      <t>シチョウソン</t>
    </rPh>
    <rPh sb="6" eb="12">
      <t>ソウゴウジムクミアイ</t>
    </rPh>
    <rPh sb="13" eb="15">
      <t>チバ</t>
    </rPh>
    <rPh sb="15" eb="16">
      <t>ケン</t>
    </rPh>
    <rPh sb="16" eb="18">
      <t>ジチ</t>
    </rPh>
    <rPh sb="18" eb="20">
      <t>カイカン</t>
    </rPh>
    <rPh sb="20" eb="22">
      <t>カンリ</t>
    </rPh>
    <rPh sb="22" eb="24">
      <t>ウンエイ</t>
    </rPh>
    <rPh sb="24" eb="26">
      <t>トクベツ</t>
    </rPh>
    <rPh sb="26" eb="28">
      <t>カイケイ</t>
    </rPh>
    <phoneticPr fontId="10"/>
  </si>
  <si>
    <t>千葉県市町村総合事務組合（千葉県自治研修センター特別会計）</t>
    <rPh sb="0" eb="6">
      <t>チバケンシチョウソン</t>
    </rPh>
    <rPh sb="6" eb="12">
      <t>ソウゴウジムクミアイ</t>
    </rPh>
    <rPh sb="13" eb="20">
      <t>チバケンジチケンシュウ</t>
    </rPh>
    <rPh sb="24" eb="28">
      <t>トクベツカイケイ</t>
    </rPh>
    <phoneticPr fontId="10"/>
  </si>
  <si>
    <t>千葉県市町村総合事務組合（千葉県市町村交通災害共済特別会計）</t>
    <rPh sb="0" eb="12">
      <t>チバケンシチョウソンソウゴウジムクミアイ</t>
    </rPh>
    <rPh sb="13" eb="16">
      <t>チバケン</t>
    </rPh>
    <rPh sb="16" eb="23">
      <t>シチョウソンコウツウサイガイ</t>
    </rPh>
    <rPh sb="23" eb="27">
      <t>キョウサイトクベツ</t>
    </rPh>
    <rPh sb="27" eb="29">
      <t>カイケイ</t>
    </rPh>
    <phoneticPr fontId="10"/>
  </si>
  <si>
    <t>国保国吉病院組合（国保国吉会計）</t>
    <rPh sb="0" eb="4">
      <t>コクホクニヨシ</t>
    </rPh>
    <rPh sb="4" eb="6">
      <t>ビョウイン</t>
    </rPh>
    <rPh sb="6" eb="8">
      <t>クミアイ</t>
    </rPh>
    <rPh sb="9" eb="11">
      <t>コクホ</t>
    </rPh>
    <rPh sb="11" eb="13">
      <t>クニヨシ</t>
    </rPh>
    <rPh sb="13" eb="15">
      <t>カイケイ</t>
    </rPh>
    <phoneticPr fontId="10"/>
  </si>
  <si>
    <t>夷隅郡市広域市町村圏事務組合（一般会計）</t>
    <rPh sb="0" eb="4">
      <t>イスミグンシ</t>
    </rPh>
    <rPh sb="4" eb="9">
      <t>コウイキシチョウソン</t>
    </rPh>
    <rPh sb="9" eb="10">
      <t>ケン</t>
    </rPh>
    <rPh sb="10" eb="14">
      <t>ジムクミアイ</t>
    </rPh>
    <rPh sb="15" eb="19">
      <t>イッパンカイケイ</t>
    </rPh>
    <phoneticPr fontId="10"/>
  </si>
  <si>
    <t>南房総広域水道企業団（水道用水供給事業）</t>
    <rPh sb="0" eb="3">
      <t>ミナミボウソウ</t>
    </rPh>
    <rPh sb="3" eb="7">
      <t>コウイキスイドウ</t>
    </rPh>
    <rPh sb="7" eb="10">
      <t>キギョウダン</t>
    </rPh>
    <phoneticPr fontId="10"/>
  </si>
  <si>
    <t>夷隅環境衛生組合（一般会計）</t>
    <rPh sb="0" eb="8">
      <t>イスミカンキョウエイセイクミアイ</t>
    </rPh>
    <rPh sb="9" eb="13">
      <t>イッパンカイケイ</t>
    </rPh>
    <phoneticPr fontId="10"/>
  </si>
  <si>
    <t>布施学校組合（一般会計）</t>
    <rPh sb="0" eb="6">
      <t>フセガッコウクミアイ</t>
    </rPh>
    <rPh sb="7" eb="11">
      <t>イッパンカイケイ</t>
    </rPh>
    <phoneticPr fontId="10"/>
  </si>
  <si>
    <t>千葉県後期高齢者医療広域連合（一般会計）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10"/>
  </si>
  <si>
    <t>千葉県後期高齢者医療広域連合（後期高齢者医療特別会計）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</si>
  <si>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</si>
  <si>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</si>
  <si>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</si>
  <si>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</si>
  <si>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借入額に比べて償還額が上回っていることや後年度に向けた基金積立てを行ってきたことにより、将来負担比率は低下傾向にあり、令和5年度より充当可能財源が将来負担額より多くなったため将来負担比率は算定されなくなった。固定資産減価償却率は、類似団体内平均値を下回っているものの徐々に上昇しており、児童館、福祉施設などをはじめ、減価償却率が非常に高い数値を示す施設も多数あり、公共施設等総合管理計画に基づいた適正な老朽化対策に引き続き取り組んで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</si>
  <si>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</si>
  <si>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</si>
  <si>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</si>
  <si>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</si>
  <si>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</si>
  <si>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</si>
  <si>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平均と比較して低い水準にあり、将来負担比率についても、借入額に比べて償還額が上回っていることや基金積立の増加により、令和5年度より充当可能財源が将来負担額より多くなったため将来負担比率は算定されなくなった。実質公債費比率については、平成24年度借入の中学校体育館整備事業債の償還完了等があったものの、その控除項目となる基準財政需要額が減少したことにより、微増となった。</t>
    <rPh sb="0" eb="2">
      <t>ジッシツ</t>
    </rPh>
    <rPh sb="2" eb="4">
      <t>コウサイ</t>
    </rPh>
    <rPh sb="4" eb="5">
      <t>ヒ</t>
    </rPh>
    <rPh sb="5" eb="7">
      <t>ヒリツ</t>
    </rPh>
    <rPh sb="8" eb="10">
      <t>ルイジ</t>
    </rPh>
    <rPh sb="10" eb="12">
      <t>ダンタイ</t>
    </rPh>
    <rPh sb="12" eb="14">
      <t>ヘイキン</t>
    </rPh>
    <rPh sb="15" eb="17">
      <t>ヒカク</t>
    </rPh>
    <rPh sb="19" eb="20">
      <t>ヒク</t>
    </rPh>
    <rPh sb="21" eb="23">
      <t>スイジュン</t>
    </rPh>
    <rPh sb="27" eb="29">
      <t>ショウライ</t>
    </rPh>
    <rPh sb="29" eb="31">
      <t>フタン</t>
    </rPh>
    <rPh sb="31" eb="33">
      <t>ヒリツ</t>
    </rPh>
    <rPh sb="59" eb="61">
      <t>キキン</t>
    </rPh>
    <rPh sb="61" eb="63">
      <t>ツミタテ</t>
    </rPh>
    <rPh sb="64" eb="66">
      <t>ゾウカ</t>
    </rPh>
    <rPh sb="179" eb="181">
      <t>ゲンショウ</t>
    </rPh>
    <rPh sb="189" eb="191">
      <t>ビゾウ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</si>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</sst>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C5FFC1F-5418-48A3-8CA4-26B3AFB8ED0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3" Type="http://schemas.openxmlformats.org/officeDocument/2006/relationships/worksheet" Target="worksheets/sheet3.xml" /><Relationship Id="rId21" Type="http://schemas.openxmlformats.org/officeDocument/2006/relationships/sharedStrings" Target="sharedString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calcChain" Target="calcChain.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749E-4E48-8A66-DC8F690D231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61057</c:v>
                </c:pt>
                <c:pt idx="1">
                  <c:v>69098</c:v>
                </c:pt>
                <c:pt idx="2">
                  <c:v>50979</c:v>
                </c:pt>
                <c:pt idx="3">
                  <c:v>41530</c:v>
                </c:pt>
                <c:pt idx="4">
                  <c:v>40171</c:v>
                </c:pt>
              </c:numCache>
            </c:numRef>
          </c:val>
          <c:smooth val="0"/>
          <c:extLst>
            <c:ext xmlns:c16="http://schemas.microsoft.com/office/drawing/2014/chart" uri="{C3380CC4-5D6E-409C-BE32-E72D297353CC}">
              <c16:uniqueId val="{00000001-749E-4E48-8A66-DC8F690D231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7.12</c:v>
                </c:pt>
                <c:pt idx="1">
                  <c:v>10.16</c:v>
                </c:pt>
                <c:pt idx="2">
                  <c:v>14.03</c:v>
                </c:pt>
                <c:pt idx="3">
                  <c:v>12.78</c:v>
                </c:pt>
                <c:pt idx="4">
                  <c:v>11.89</c:v>
                </c:pt>
              </c:numCache>
            </c:numRef>
          </c:val>
          <c:extLst>
            <c:ext xmlns:c16="http://schemas.microsoft.com/office/drawing/2014/chart" uri="{C3380CC4-5D6E-409C-BE32-E72D297353CC}">
              <c16:uniqueId val="{00000000-CB56-4BC9-ACAD-2EF2EC7AD95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15.57</c:v>
                </c:pt>
                <c:pt idx="1">
                  <c:v>17.46</c:v>
                </c:pt>
                <c:pt idx="2">
                  <c:v>17.87</c:v>
                </c:pt>
                <c:pt idx="3">
                  <c:v>18.29</c:v>
                </c:pt>
                <c:pt idx="4">
                  <c:v>21.4</c:v>
                </c:pt>
              </c:numCache>
            </c:numRef>
          </c:val>
          <c:extLst>
            <c:ext xmlns:c16="http://schemas.microsoft.com/office/drawing/2014/chart" uri="{C3380CC4-5D6E-409C-BE32-E72D297353CC}">
              <c16:uniqueId val="{00000001-CB56-4BC9-ACAD-2EF2EC7AD95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-0.28000000000000003</c:v>
                </c:pt>
                <c:pt idx="1">
                  <c:v>6.02</c:v>
                </c:pt>
                <c:pt idx="2">
                  <c:v>6.58</c:v>
                </c:pt>
                <c:pt idx="3">
                  <c:v>-1.56</c:v>
                </c:pt>
                <c:pt idx="4">
                  <c:v>2.13</c:v>
                </c:pt>
              </c:numCache>
            </c:numRef>
          </c:val>
          <c:smooth val="0"/>
          <c:extLst>
            <c:ext xmlns:c16="http://schemas.microsoft.com/office/drawing/2014/chart" uri="{C3380CC4-5D6E-409C-BE32-E72D297353CC}">
              <c16:uniqueId val="{00000002-CB56-4BC9-ACAD-2EF2EC7AD95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F85-4397-AA0B-3FC28B19862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F85-4397-AA0B-3FC28B19862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F85-4397-AA0B-3FC28B19862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F85-4397-AA0B-3FC28B19862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F85-4397-AA0B-3FC28B19862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0.02</c:v>
                </c:pt>
                <c:pt idx="8">
                  <c:v>#N/A</c:v>
                </c:pt>
                <c:pt idx="9">
                  <c:v>0.08</c:v>
                </c:pt>
              </c:numCache>
            </c:numRef>
          </c:val>
          <c:extLst>
            <c:ext xmlns:c16="http://schemas.microsoft.com/office/drawing/2014/chart" uri="{C3380CC4-5D6E-409C-BE32-E72D297353CC}">
              <c16:uniqueId val="{00000005-5F85-4397-AA0B-3FC28B19862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4.4400000000000004</c:v>
                </c:pt>
                <c:pt idx="2">
                  <c:v>#N/A</c:v>
                </c:pt>
                <c:pt idx="3">
                  <c:v>4.0199999999999996</c:v>
                </c:pt>
                <c:pt idx="4">
                  <c:v>#N/A</c:v>
                </c:pt>
                <c:pt idx="5">
                  <c:v>3.33</c:v>
                </c:pt>
                <c:pt idx="6">
                  <c:v>#N/A</c:v>
                </c:pt>
                <c:pt idx="7">
                  <c:v>3.07</c:v>
                </c:pt>
                <c:pt idx="8">
                  <c:v>#N/A</c:v>
                </c:pt>
                <c:pt idx="9">
                  <c:v>1.91</c:v>
                </c:pt>
              </c:numCache>
            </c:numRef>
          </c:val>
          <c:extLst>
            <c:ext xmlns:c16="http://schemas.microsoft.com/office/drawing/2014/chart" uri="{C3380CC4-5D6E-409C-BE32-E72D297353CC}">
              <c16:uniqueId val="{00000006-5F85-4397-AA0B-3FC28B19862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4.18</c:v>
                </c:pt>
                <c:pt idx="2">
                  <c:v>#N/A</c:v>
                </c:pt>
                <c:pt idx="3">
                  <c:v>5.13</c:v>
                </c:pt>
                <c:pt idx="4">
                  <c:v>#N/A</c:v>
                </c:pt>
                <c:pt idx="5">
                  <c:v>5.37</c:v>
                </c:pt>
                <c:pt idx="6">
                  <c:v>#N/A</c:v>
                </c:pt>
                <c:pt idx="7">
                  <c:v>6.63</c:v>
                </c:pt>
                <c:pt idx="8">
                  <c:v>#N/A</c:v>
                </c:pt>
                <c:pt idx="9">
                  <c:v>8.2799999999999994</c:v>
                </c:pt>
              </c:numCache>
            </c:numRef>
          </c:val>
          <c:extLst>
            <c:ext xmlns:c16="http://schemas.microsoft.com/office/drawing/2014/chart" uri="{C3380CC4-5D6E-409C-BE32-E72D297353CC}">
              <c16:uniqueId val="{00000007-5F85-4397-AA0B-3FC28B19862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7.12</c:v>
                </c:pt>
                <c:pt idx="2">
                  <c:v>#N/A</c:v>
                </c:pt>
                <c:pt idx="3">
                  <c:v>10.16</c:v>
                </c:pt>
                <c:pt idx="4">
                  <c:v>#N/A</c:v>
                </c:pt>
                <c:pt idx="5">
                  <c:v>14.02</c:v>
                </c:pt>
                <c:pt idx="6">
                  <c:v>#N/A</c:v>
                </c:pt>
                <c:pt idx="7">
                  <c:v>12.78</c:v>
                </c:pt>
                <c:pt idx="8">
                  <c:v>#N/A</c:v>
                </c:pt>
                <c:pt idx="9">
                  <c:v>11.89</c:v>
                </c:pt>
              </c:numCache>
            </c:numRef>
          </c:val>
          <c:extLst>
            <c:ext xmlns:c16="http://schemas.microsoft.com/office/drawing/2014/chart" uri="{C3380CC4-5D6E-409C-BE32-E72D297353CC}">
              <c16:uniqueId val="{00000008-5F85-4397-AA0B-3FC28B19862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42.96</c:v>
                </c:pt>
                <c:pt idx="2">
                  <c:v>#N/A</c:v>
                </c:pt>
                <c:pt idx="3">
                  <c:v>39.42</c:v>
                </c:pt>
                <c:pt idx="4">
                  <c:v>#N/A</c:v>
                </c:pt>
                <c:pt idx="5">
                  <c:v>34.46</c:v>
                </c:pt>
                <c:pt idx="6">
                  <c:v>#N/A</c:v>
                </c:pt>
                <c:pt idx="7">
                  <c:v>29.91</c:v>
                </c:pt>
                <c:pt idx="8">
                  <c:v>#N/A</c:v>
                </c:pt>
                <c:pt idx="9">
                  <c:v>20.170000000000002</c:v>
                </c:pt>
              </c:numCache>
            </c:numRef>
          </c:val>
          <c:extLst>
            <c:ext xmlns:c16="http://schemas.microsoft.com/office/drawing/2014/chart" uri="{C3380CC4-5D6E-409C-BE32-E72D297353CC}">
              <c16:uniqueId val="{00000009-5F85-4397-AA0B-3FC28B19862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261</c:v>
                </c:pt>
                <c:pt idx="5">
                  <c:v>268</c:v>
                </c:pt>
                <c:pt idx="8">
                  <c:v>266</c:v>
                </c:pt>
                <c:pt idx="11">
                  <c:v>278</c:v>
                </c:pt>
                <c:pt idx="14">
                  <c:v>248</c:v>
                </c:pt>
              </c:numCache>
            </c:numRef>
          </c:val>
          <c:extLst>
            <c:ext xmlns:c16="http://schemas.microsoft.com/office/drawing/2014/chart" uri="{C3380CC4-5D6E-409C-BE32-E72D297353CC}">
              <c16:uniqueId val="{00000000-ABC0-4C62-8114-477A7D39990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BC0-4C62-8114-477A7D39990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BC0-4C62-8114-477A7D39990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26</c:v>
                </c:pt>
                <c:pt idx="3">
                  <c:v>29</c:v>
                </c:pt>
                <c:pt idx="6">
                  <c:v>27</c:v>
                </c:pt>
                <c:pt idx="9">
                  <c:v>26</c:v>
                </c:pt>
                <c:pt idx="12">
                  <c:v>23</c:v>
                </c:pt>
              </c:numCache>
            </c:numRef>
          </c:val>
          <c:extLst>
            <c:ext xmlns:c16="http://schemas.microsoft.com/office/drawing/2014/chart" uri="{C3380CC4-5D6E-409C-BE32-E72D297353CC}">
              <c16:uniqueId val="{00000003-ABC0-4C62-8114-477A7D39990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c:v>
                </c:pt>
                <c:pt idx="3">
                  <c:v>2</c:v>
                </c:pt>
                <c:pt idx="6">
                  <c:v>1</c:v>
                </c:pt>
                <c:pt idx="9">
                  <c:v>1</c:v>
                </c:pt>
                <c:pt idx="12">
                  <c:v>2</c:v>
                </c:pt>
              </c:numCache>
            </c:numRef>
          </c:val>
          <c:extLst>
            <c:ext xmlns:c16="http://schemas.microsoft.com/office/drawing/2014/chart" uri="{C3380CC4-5D6E-409C-BE32-E72D297353CC}">
              <c16:uniqueId val="{00000004-ABC0-4C62-8114-477A7D39990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C0-4C62-8114-477A7D39990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BC0-4C62-8114-477A7D39990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312</c:v>
                </c:pt>
                <c:pt idx="3">
                  <c:v>333</c:v>
                </c:pt>
                <c:pt idx="6">
                  <c:v>350</c:v>
                </c:pt>
                <c:pt idx="9">
                  <c:v>366</c:v>
                </c:pt>
                <c:pt idx="12">
                  <c:v>348</c:v>
                </c:pt>
              </c:numCache>
            </c:numRef>
          </c:val>
          <c:extLst>
            <c:ext xmlns:c16="http://schemas.microsoft.com/office/drawing/2014/chart" uri="{C3380CC4-5D6E-409C-BE32-E72D297353CC}">
              <c16:uniqueId val="{00000007-ABC0-4C62-8114-477A7D39990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78</c:v>
                </c:pt>
                <c:pt idx="2">
                  <c:v>#N/A</c:v>
                </c:pt>
                <c:pt idx="3">
                  <c:v>#N/A</c:v>
                </c:pt>
                <c:pt idx="4">
                  <c:v>96</c:v>
                </c:pt>
                <c:pt idx="5">
                  <c:v>#N/A</c:v>
                </c:pt>
                <c:pt idx="6">
                  <c:v>#N/A</c:v>
                </c:pt>
                <c:pt idx="7">
                  <c:v>112</c:v>
                </c:pt>
                <c:pt idx="8">
                  <c:v>#N/A</c:v>
                </c:pt>
                <c:pt idx="9">
                  <c:v>#N/A</c:v>
                </c:pt>
                <c:pt idx="10">
                  <c:v>115</c:v>
                </c:pt>
                <c:pt idx="11">
                  <c:v>#N/A</c:v>
                </c:pt>
                <c:pt idx="12">
                  <c:v>#N/A</c:v>
                </c:pt>
                <c:pt idx="13">
                  <c:v>125</c:v>
                </c:pt>
                <c:pt idx="14">
                  <c:v>#N/A</c:v>
                </c:pt>
              </c:numCache>
            </c:numRef>
          </c:val>
          <c:smooth val="0"/>
          <c:extLst>
            <c:ext xmlns:c16="http://schemas.microsoft.com/office/drawing/2014/chart" uri="{C3380CC4-5D6E-409C-BE32-E72D297353CC}">
              <c16:uniqueId val="{00000008-ABC0-4C62-8114-477A7D39990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2881</c:v>
                </c:pt>
                <c:pt idx="5">
                  <c:v>2903</c:v>
                </c:pt>
                <c:pt idx="8">
                  <c:v>2766</c:v>
                </c:pt>
                <c:pt idx="11">
                  <c:v>2570</c:v>
                </c:pt>
                <c:pt idx="14">
                  <c:v>2409</c:v>
                </c:pt>
              </c:numCache>
            </c:numRef>
          </c:val>
          <c:extLst>
            <c:ext xmlns:c16="http://schemas.microsoft.com/office/drawing/2014/chart" uri="{C3380CC4-5D6E-409C-BE32-E72D297353CC}">
              <c16:uniqueId val="{00000000-401F-44C2-A1AC-B6492E75A23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54</c:v>
                </c:pt>
                <c:pt idx="5">
                  <c:v>48</c:v>
                </c:pt>
                <c:pt idx="8">
                  <c:v>43</c:v>
                </c:pt>
                <c:pt idx="11">
                  <c:v>37</c:v>
                </c:pt>
                <c:pt idx="14">
                  <c:v>29</c:v>
                </c:pt>
              </c:numCache>
            </c:numRef>
          </c:val>
          <c:extLst>
            <c:ext xmlns:c16="http://schemas.microsoft.com/office/drawing/2014/chart" uri="{C3380CC4-5D6E-409C-BE32-E72D297353CC}">
              <c16:uniqueId val="{00000001-401F-44C2-A1AC-B6492E75A23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985</c:v>
                </c:pt>
                <c:pt idx="5">
                  <c:v>981</c:v>
                </c:pt>
                <c:pt idx="8">
                  <c:v>1197</c:v>
                </c:pt>
                <c:pt idx="11">
                  <c:v>1423</c:v>
                </c:pt>
                <c:pt idx="14">
                  <c:v>1604</c:v>
                </c:pt>
              </c:numCache>
            </c:numRef>
          </c:val>
          <c:extLst>
            <c:ext xmlns:c16="http://schemas.microsoft.com/office/drawing/2014/chart" uri="{C3380CC4-5D6E-409C-BE32-E72D297353CC}">
              <c16:uniqueId val="{00000002-401F-44C2-A1AC-B6492E75A23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01F-44C2-A1AC-B6492E75A23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01F-44C2-A1AC-B6492E75A23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1F-44C2-A1AC-B6492E75A23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802</c:v>
                </c:pt>
                <c:pt idx="3">
                  <c:v>770</c:v>
                </c:pt>
                <c:pt idx="6">
                  <c:v>732</c:v>
                </c:pt>
                <c:pt idx="9">
                  <c:v>694</c:v>
                </c:pt>
                <c:pt idx="12">
                  <c:v>631</c:v>
                </c:pt>
              </c:numCache>
            </c:numRef>
          </c:val>
          <c:extLst>
            <c:ext xmlns:c16="http://schemas.microsoft.com/office/drawing/2014/chart" uri="{C3380CC4-5D6E-409C-BE32-E72D297353CC}">
              <c16:uniqueId val="{00000006-401F-44C2-A1AC-B6492E75A23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343</c:v>
                </c:pt>
                <c:pt idx="3">
                  <c:v>320</c:v>
                </c:pt>
                <c:pt idx="6">
                  <c:v>290</c:v>
                </c:pt>
                <c:pt idx="9">
                  <c:v>260</c:v>
                </c:pt>
                <c:pt idx="12">
                  <c:v>246</c:v>
                </c:pt>
              </c:numCache>
            </c:numRef>
          </c:val>
          <c:extLst>
            <c:ext xmlns:c16="http://schemas.microsoft.com/office/drawing/2014/chart" uri="{C3380CC4-5D6E-409C-BE32-E72D297353CC}">
              <c16:uniqueId val="{00000007-401F-44C2-A1AC-B6492E75A23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44</c:v>
                </c:pt>
                <c:pt idx="3">
                  <c:v>40</c:v>
                </c:pt>
                <c:pt idx="6">
                  <c:v>30</c:v>
                </c:pt>
                <c:pt idx="9">
                  <c:v>19</c:v>
                </c:pt>
                <c:pt idx="12">
                  <c:v>19</c:v>
                </c:pt>
              </c:numCache>
            </c:numRef>
          </c:val>
          <c:extLst>
            <c:ext xmlns:c16="http://schemas.microsoft.com/office/drawing/2014/chart" uri="{C3380CC4-5D6E-409C-BE32-E72D297353CC}">
              <c16:uniqueId val="{00000008-401F-44C2-A1AC-B6492E75A23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01F-44C2-A1AC-B6492E75A23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3418</c:v>
                </c:pt>
                <c:pt idx="3">
                  <c:v>3512</c:v>
                </c:pt>
                <c:pt idx="6">
                  <c:v>3354</c:v>
                </c:pt>
                <c:pt idx="9">
                  <c:v>3074</c:v>
                </c:pt>
                <c:pt idx="12">
                  <c:v>2835</c:v>
                </c:pt>
              </c:numCache>
            </c:numRef>
          </c:val>
          <c:extLst>
            <c:ext xmlns:c16="http://schemas.microsoft.com/office/drawing/2014/chart" uri="{C3380CC4-5D6E-409C-BE32-E72D297353CC}">
              <c16:uniqueId val="{0000000A-401F-44C2-A1AC-B6492E75A23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686</c:v>
                </c:pt>
                <c:pt idx="2">
                  <c:v>#N/A</c:v>
                </c:pt>
                <c:pt idx="3">
                  <c:v>#N/A</c:v>
                </c:pt>
                <c:pt idx="4">
                  <c:v>711</c:v>
                </c:pt>
                <c:pt idx="5">
                  <c:v>#N/A</c:v>
                </c:pt>
                <c:pt idx="6">
                  <c:v>#N/A</c:v>
                </c:pt>
                <c:pt idx="7">
                  <c:v>400</c:v>
                </c:pt>
                <c:pt idx="8">
                  <c:v>#N/A</c:v>
                </c:pt>
                <c:pt idx="9">
                  <c:v>#N/A</c:v>
                </c:pt>
                <c:pt idx="10">
                  <c:v>18</c:v>
                </c:pt>
                <c:pt idx="11">
                  <c:v>#N/A</c:v>
                </c:pt>
                <c:pt idx="12">
                  <c:v>#N/A</c:v>
                </c:pt>
                <c:pt idx="13">
                  <c:v>0</c:v>
                </c:pt>
                <c:pt idx="14">
                  <c:v>#N/A</c:v>
                </c:pt>
              </c:numCache>
            </c:numRef>
          </c:val>
          <c:smooth val="0"/>
          <c:extLst>
            <c:ext xmlns:c16="http://schemas.microsoft.com/office/drawing/2014/chart" uri="{C3380CC4-5D6E-409C-BE32-E72D297353CC}">
              <c16:uniqueId val="{0000000B-401F-44C2-A1AC-B6492E75A23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481</c:v>
                </c:pt>
                <c:pt idx="1">
                  <c:v>481</c:v>
                </c:pt>
                <c:pt idx="2">
                  <c:v>561</c:v>
                </c:pt>
              </c:numCache>
            </c:numRef>
          </c:val>
          <c:extLst>
            <c:ext xmlns:c16="http://schemas.microsoft.com/office/drawing/2014/chart" uri="{C3380CC4-5D6E-409C-BE32-E72D297353CC}">
              <c16:uniqueId val="{00000000-1BA4-4598-8463-22D2D91666E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c:v>
                </c:pt>
                <c:pt idx="1">
                  <c:v>11</c:v>
                </c:pt>
                <c:pt idx="2">
                  <c:v>23</c:v>
                </c:pt>
              </c:numCache>
            </c:numRef>
          </c:val>
          <c:extLst>
            <c:ext xmlns:c16="http://schemas.microsoft.com/office/drawing/2014/chart" uri="{C3380CC4-5D6E-409C-BE32-E72D297353CC}">
              <c16:uniqueId val="{00000001-1BA4-4598-8463-22D2D91666E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481</c:v>
                </c:pt>
                <c:pt idx="1">
                  <c:v>706</c:v>
                </c:pt>
                <c:pt idx="2">
                  <c:v>794</c:v>
                </c:pt>
              </c:numCache>
            </c:numRef>
          </c:val>
          <c:extLst>
            <c:ext xmlns:c16="http://schemas.microsoft.com/office/drawing/2014/chart" uri="{C3380CC4-5D6E-409C-BE32-E72D297353CC}">
              <c16:uniqueId val="{00000002-1BA4-4598-8463-22D2D91666E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{FB17C4F2-61A2-4601-94DA-F8753063E0A6}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366-431C-94D0-179D8061885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{4AB68EA7-3864-405A-A410-D32180A5B5D2}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366-431C-94D0-179D8061885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{1210BD06-844F-4238-BD23-18B74DEFCFB9}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366-431C-94D0-179D8061885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{4CE0C7AF-2173-4C7F-802D-5D2ECC614F20}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366-431C-94D0-179D8061885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{96EF4979-FE13-4827-B316-5FBB1F317342}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366-431C-94D0-179D8061885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{E9D04D99-C2DD-41BE-A838-02CD3DB16DE1}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366-431C-94D0-179D8061885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{D886AD67-EE77-470B-BC18-871D2BC09C5A}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366-431C-94D0-179D8061885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{A65391DD-F9CC-4295-A2B2-BE3BF6E7F3DF}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366-431C-94D0-179D8061885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{69F5FCA9-3315-4F20-85B7-BA65BD023B33}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366-431C-94D0-179D8061885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54.1</c:v>
                </c:pt>
                <c:pt idx="8">
                  <c:v>55.4</c:v>
                </c:pt>
                <c:pt idx="16">
                  <c:v>56.8</c:v>
                </c:pt>
                <c:pt idx="24">
                  <c:v>58.1</c:v>
                </c:pt>
                <c:pt idx="32">
                  <c:v>59.6</c:v>
                </c:pt>
              </c:numCache>
            </c:numRef>
          </c:xVal>
          <c:yVal>
            <c:numRef>
              <c:f>公会計指標分析・財政指標組合せ分析表!$BP$51:$DC$51</c:f>
              <c:numCache>
                <c:formatCode>#,##0.0;"▲ "#,##0.0</c:formatCode>
                <c:ptCount val="40"/>
                <c:pt idx="0">
                  <c:v>32.700000000000003</c:v>
                </c:pt>
                <c:pt idx="8">
                  <c:v>32.200000000000003</c:v>
                </c:pt>
                <c:pt idx="16">
                  <c:v>16.399999999999999</c:v>
                </c:pt>
                <c:pt idx="24">
                  <c:v>0.7</c:v>
                </c:pt>
              </c:numCache>
            </c:numRef>
          </c:yVal>
          <c:smooth val="0"/>
          <c:extLst>
            <c:ext xmlns:c16="http://schemas.microsoft.com/office/drawing/2014/chart" uri="{C3380CC4-5D6E-409C-BE32-E72D297353CC}">
              <c16:uniqueId val="{00000009-3366-431C-94D0-179D8061885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{AEBA6AC3-4134-4021-BB2E-C2943CEBDD91}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366-431C-94D0-179D8061885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{2F8212A9-6E66-4156-9BC0-6B7DBDB0A3F6}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366-431C-94D0-179D8061885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{D0D424CA-6883-49A8-87DA-DACD70EA78AF}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366-431C-94D0-179D8061885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{FFB482AE-D215-4655-A86C-174EA1348D78}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366-431C-94D0-179D8061885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{3D8609B2-FB62-4576-A31E-34D1DB9AEF38}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366-431C-94D0-179D8061885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{09D50107-0C0C-4298-BF10-37A651757355}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366-431C-94D0-179D8061885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{BCE2C908-408C-48A9-9577-1DF18ACF8CD8}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366-431C-94D0-179D8061885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{70051DBC-77EA-4950-8A65-8A6C2DC39CFD}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366-431C-94D0-179D8061885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{74D831C7-2316-4BAF-9208-0B7CD9ED7FDC}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366-431C-94D0-179D8061885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3366-431C-94D0-179D80618855}"/>
            </c:ext>
          </c:extLst>
        </c:ser>
        <c:dLbls>
          <c:showLegendKey val="0"/>
          <c:showVal val="1"/>
          <c:showCatName val="0"/>
          <c:showSerName val="0"/>
          <c:showPercent val="0"/>
          <c:showBubbleSize val="0"/>
        </c:dLbls>
        <c:axId val="46179840"/>
        <c:axId val="46181760"/>
      </c:scatterChart>
      <c:valAx>
        <c:axId val="46179840"/>
        <c:scaling>
          <c:orientation val="maxMin"/>
          <c:max val="65"/>
          <c:min val="5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{760A78F1-48C5-4834-AE41-7B1F90CEEA94}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0B2-4EAD-A2F5-FE5B0CF48B9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{2455B085-859B-4770-9EDD-7D56D30E63FA}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0B2-4EAD-A2F5-FE5B0CF48B9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{428115AD-67FC-464D-977A-581E72BEB528}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0B2-4EAD-A2F5-FE5B0CF48B9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{22808A30-B6FE-4B78-82D7-2A4CDEFAB6D6}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0B2-4EAD-A2F5-FE5B0CF48B9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{1C3EAC4C-2B71-44D1-91A7-0661DEAA1230}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0B2-4EAD-A2F5-FE5B0CF48B9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{022C1B4E-1723-4F02-8B0C-B48F63B4CD7C}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0B2-4EAD-A2F5-FE5B0CF48B9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{A67F5537-A6F9-47DA-945B-FD5B69C68D93}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0B2-4EAD-A2F5-FE5B0CF48B9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{7F2C5D0B-B134-48E8-99B7-0821FA26DB7C}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0B2-4EAD-A2F5-FE5B0CF48B9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{584E8AA0-93F1-419A-8DAB-846A869C8359}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0B2-4EAD-A2F5-FE5B0CF48B9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4.3</c:v>
                </c:pt>
                <c:pt idx="16">
                  <c:v>4.2</c:v>
                </c:pt>
                <c:pt idx="24">
                  <c:v>4.5999999999999996</c:v>
                </c:pt>
                <c:pt idx="32">
                  <c:v>4.9000000000000004</c:v>
                </c:pt>
              </c:numCache>
            </c:numRef>
          </c:xVal>
          <c:yVal>
            <c:numRef>
              <c:f>公会計指標分析・財政指標組合せ分析表!$BP$73:$DC$73</c:f>
              <c:numCache>
                <c:formatCode>#,##0.0;"▲ "#,##0.0</c:formatCode>
                <c:ptCount val="40"/>
                <c:pt idx="0">
                  <c:v>32.700000000000003</c:v>
                </c:pt>
                <c:pt idx="8">
                  <c:v>32.200000000000003</c:v>
                </c:pt>
                <c:pt idx="16">
                  <c:v>16.399999999999999</c:v>
                </c:pt>
                <c:pt idx="24">
                  <c:v>0.7</c:v>
                </c:pt>
              </c:numCache>
            </c:numRef>
          </c:yVal>
          <c:smooth val="0"/>
          <c:extLst>
            <c:ext xmlns:c16="http://schemas.microsoft.com/office/drawing/2014/chart" uri="{C3380CC4-5D6E-409C-BE32-E72D297353CC}">
              <c16:uniqueId val="{00000009-30B2-4EAD-A2F5-FE5B0CF48B9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{FAFFAA27-40FB-4A45-B3C4-1E76FB97A8C6}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0B2-4EAD-A2F5-FE5B0CF48B9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{2AC9D48D-D737-4AC5-9770-CA43285B9103}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0B2-4EAD-A2F5-FE5B0CF48B9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{27FABB59-EDCC-4803-BDED-3ABE3A62DBEA}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0B2-4EAD-A2F5-FE5B0CF48B9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{DC9DE513-4522-411B-B290-EE373105E72A}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0B2-4EAD-A2F5-FE5B0CF48B9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{F18E7204-3839-4F47-BF86-1731DFF6F482}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0B2-4EAD-A2F5-FE5B0CF48B98}"/>
                </c:ext>
              </c:extLst>
            </c:dLbl>
            <c:dLbl>
              <c:idx val="8"/>
              <c:layout>
                <c:manualLayout>
                  <c:x val="-1.8235628084249993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{5ED4383B-C352-458B-847E-3B4A369C7F6C}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0B2-4EAD-A2F5-FE5B0CF48B98}"/>
                </c:ext>
              </c:extLst>
            </c:dLbl>
            <c:dLbl>
              <c:idx val="16"/>
              <c:layout>
                <c:manualLayout>
                  <c:x val="-3.2797437717678013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{834B4A62-5CE0-48CB-AA85-05AD41E16FCA}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0B2-4EAD-A2F5-FE5B0CF48B98}"/>
                </c:ext>
              </c:extLst>
            </c:dLbl>
            <c:dLbl>
              <c:idx val="24"/>
              <c:layout>
                <c:manualLayout>
                  <c:x val="-3.034324773247319E-2"/>
                  <c:y val="-7.1877009973923003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{27407541-3B97-4529-A55D-206E19D186B9}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0B2-4EAD-A2F5-FE5B0CF48B98}"/>
                </c:ext>
              </c:extLst>
            </c:dLbl>
            <c:dLbl>
              <c:idx val="32"/>
              <c:layout>
                <c:manualLayout>
                  <c:x val="-3.1570342725075584E-2"/>
                  <c:y val="-3.403555842940680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{938FE825-B25C-4784-839E-1A301E0F48EA}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0B2-4EAD-A2F5-FE5B0CF48B9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30B2-4EAD-A2F5-FE5B0CF48B98}"/>
            </c:ext>
          </c:extLst>
        </c:ser>
        <c:dLbls>
          <c:showLegendKey val="0"/>
          <c:showVal val="1"/>
          <c:showCatName val="0"/>
          <c:showSerName val="0"/>
          <c:showPercent val="0"/>
          <c:showBubbleSize val="0"/>
        </c:dLbls>
        <c:axId val="84219776"/>
        <c:axId val="84234240"/>
      </c:scatterChart>
      <c:valAx>
        <c:axId val="84219776"/>
        <c:scaling>
          <c:orientation val="maxMin"/>
          <c:max val="10"/>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千葉県御宿町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元利償還金は、平成</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年度借入の中学校</a:t>
          </a:r>
          <a:r>
            <a:rPr kumimoji="1" lang="ja-JP" altLang="en-US" sz="1100" b="0" i="0" baseline="0">
              <a:solidFill>
                <a:schemeClr val="dk1"/>
              </a:solidFill>
              <a:effectLst/>
              <a:latin typeface="+mn-lt"/>
              <a:ea typeface="+mn-ea"/>
              <a:cs typeface="+mn-cs"/>
            </a:rPr>
            <a:t>体育館</a:t>
          </a:r>
          <a:r>
            <a:rPr kumimoji="1" lang="ja-JP" altLang="ja-JP" sz="1100" b="0" i="0" baseline="0">
              <a:solidFill>
                <a:schemeClr val="dk1"/>
              </a:solidFill>
              <a:effectLst/>
              <a:latin typeface="+mn-lt"/>
              <a:ea typeface="+mn-ea"/>
              <a:cs typeface="+mn-cs"/>
            </a:rPr>
            <a:t>整備事業債の</a:t>
          </a:r>
          <a:r>
            <a:rPr kumimoji="1" lang="ja-JP" altLang="en-US" sz="1100" b="0" i="0" baseline="0">
              <a:solidFill>
                <a:schemeClr val="dk1"/>
              </a:solidFill>
              <a:effectLst/>
              <a:latin typeface="+mn-lt"/>
              <a:ea typeface="+mn-ea"/>
              <a:cs typeface="+mn-cs"/>
            </a:rPr>
            <a:t>償還完了</a:t>
          </a:r>
          <a:r>
            <a:rPr kumimoji="1" lang="ja-JP" altLang="ja-JP" sz="1100" b="0" i="0" baseline="0">
              <a:solidFill>
                <a:schemeClr val="dk1"/>
              </a:solidFill>
              <a:effectLst/>
              <a:latin typeface="+mn-lt"/>
              <a:ea typeface="+mn-ea"/>
              <a:cs typeface="+mn-cs"/>
            </a:rPr>
            <a:t>等に伴い概ね</a:t>
          </a:r>
          <a:r>
            <a:rPr kumimoji="1" lang="en-US" altLang="ja-JP" sz="1100" b="0" i="0" baseline="0">
              <a:solidFill>
                <a:schemeClr val="dk1"/>
              </a:solidFill>
              <a:effectLst/>
              <a:latin typeface="+mn-lt"/>
              <a:ea typeface="+mn-ea"/>
              <a:cs typeface="+mn-cs"/>
            </a:rPr>
            <a:t>1,800</a:t>
          </a:r>
          <a:r>
            <a:rPr kumimoji="1" lang="ja-JP" altLang="ja-JP" sz="1100" b="0" i="0" baseline="0">
              <a:solidFill>
                <a:schemeClr val="dk1"/>
              </a:solidFill>
              <a:effectLst/>
              <a:latin typeface="+mn-lt"/>
              <a:ea typeface="+mn-ea"/>
              <a:cs typeface="+mn-cs"/>
            </a:rPr>
            <a:t>万円</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算入公債費等も令和</a:t>
          </a:r>
          <a:r>
            <a:rPr kumimoji="1" lang="en-US" altLang="ja-JP" sz="1100" b="0" i="0" baseline="0">
              <a:solidFill>
                <a:schemeClr val="dk1"/>
              </a:solidFill>
              <a:effectLst/>
              <a:latin typeface="+mn-lt"/>
              <a:ea typeface="+mn-ea"/>
              <a:cs typeface="+mn-cs"/>
            </a:rPr>
            <a:t>4</a:t>
          </a:r>
          <a:r>
            <a:rPr kumimoji="1" lang="ja-JP" altLang="en-US" sz="1100" b="0" i="0" baseline="0">
              <a:solidFill>
                <a:schemeClr val="dk1"/>
              </a:solidFill>
              <a:effectLst/>
              <a:latin typeface="+mn-lt"/>
              <a:ea typeface="+mn-ea"/>
              <a:cs typeface="+mn-cs"/>
            </a:rPr>
            <a:t>年度のピークから減少したため</a:t>
          </a:r>
          <a:r>
            <a:rPr kumimoji="1" lang="ja-JP" altLang="ja-JP" sz="1100" b="0" i="0" baseline="0">
              <a:solidFill>
                <a:schemeClr val="dk1"/>
              </a:solidFill>
              <a:effectLst/>
              <a:latin typeface="+mn-lt"/>
              <a:ea typeface="+mn-ea"/>
              <a:cs typeface="+mn-cs"/>
            </a:rPr>
            <a:t>分子</a:t>
          </a:r>
          <a:r>
            <a:rPr kumimoji="1" lang="ja-JP" altLang="en-US" sz="1100" b="0" i="0" baseline="0">
              <a:solidFill>
                <a:schemeClr val="dk1"/>
              </a:solidFill>
              <a:effectLst/>
              <a:latin typeface="+mn-lt"/>
              <a:ea typeface="+mn-ea"/>
              <a:cs typeface="+mn-cs"/>
            </a:rPr>
            <a:t>は増加となっている</a:t>
          </a:r>
          <a:r>
            <a:rPr kumimoji="1" lang="ja-JP" altLang="ja-JP" sz="1100" b="0" i="0" baseline="0">
              <a:solidFill>
                <a:schemeClr val="dk1"/>
              </a:solidFill>
              <a:effectLst/>
              <a:latin typeface="+mn-lt"/>
              <a:ea typeface="+mn-ea"/>
              <a:cs typeface="+mn-cs"/>
            </a:rPr>
            <a:t>。</a:t>
          </a:r>
          <a:endParaRPr lang="ja-JP" altLang="ja-JP">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元利償還金は令和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年度にピークを迎えたが、今後の小学校校舎更新や</a:t>
          </a:r>
          <a:r>
            <a:rPr kumimoji="1" lang="ja-JP" altLang="en-US" sz="1100" b="0" i="0" baseline="0">
              <a:solidFill>
                <a:schemeClr val="dk1"/>
              </a:solidFill>
              <a:effectLst/>
              <a:latin typeface="+mn-lt"/>
              <a:ea typeface="+mn-ea"/>
              <a:cs typeface="+mn-cs"/>
            </a:rPr>
            <a:t>広域ごみ処理事業のほか、</a:t>
          </a:r>
          <a:r>
            <a:rPr kumimoji="1" lang="ja-JP" altLang="ja-JP" sz="1100" b="0" i="0" baseline="0">
              <a:solidFill>
                <a:schemeClr val="dk1"/>
              </a:solidFill>
              <a:effectLst/>
              <a:latin typeface="+mn-lt"/>
              <a:ea typeface="+mn-ea"/>
              <a:cs typeface="+mn-cs"/>
            </a:rPr>
            <a:t>老朽化した公共施設の改修など適正管理に係る大規模事業が続く見込みのため、実質公債費比率の分子も再び増加していくことが見込まれる。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引き続き、現世代と将来世代との負担のバランスに配慮した地方債発行に努め、持続可能な財政運営を行っていく。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本町においては満期一括償還方式による地方債は発行していません。これは、限られた財源の中、出来る限り経費の縮減のため行っているもので、元金の低減による金利負担の長期的な削減に向け、元利均等償還方式を選択しているところです。</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千葉県御宿町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過去</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年間の推移をみると、令和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年度までは大規模事業等にかかる地方債の発行により将来負担比率（分子）は増加傾向となっていた</a:t>
          </a:r>
          <a:r>
            <a:rPr kumimoji="1" lang="ja-JP" altLang="en-US" sz="1100" b="0" i="0" baseline="0">
              <a:solidFill>
                <a:schemeClr val="dk1"/>
              </a:solidFill>
              <a:effectLst/>
              <a:latin typeface="+mn-lt"/>
              <a:ea typeface="+mn-ea"/>
              <a:cs typeface="+mn-cs"/>
            </a:rPr>
            <a:t>ものの</a:t>
          </a:r>
          <a:r>
            <a:rPr kumimoji="1" lang="ja-JP" altLang="ja-JP" sz="1100" b="0" i="0" baseline="0">
              <a:solidFill>
                <a:schemeClr val="dk1"/>
              </a:solidFill>
              <a:effectLst/>
              <a:latin typeface="+mn-lt"/>
              <a:ea typeface="+mn-ea"/>
              <a:cs typeface="+mn-cs"/>
            </a:rPr>
            <a:t>、臨時財政対策債発行可能額の縮小</a:t>
          </a:r>
          <a:r>
            <a:rPr kumimoji="1" lang="ja-JP" altLang="en-US" sz="1100" b="0" i="0" baseline="0">
              <a:solidFill>
                <a:schemeClr val="dk1"/>
              </a:solidFill>
              <a:effectLst/>
              <a:latin typeface="+mn-lt"/>
              <a:ea typeface="+mn-ea"/>
              <a:cs typeface="+mn-cs"/>
            </a:rPr>
            <a:t>傾向</a:t>
          </a:r>
          <a:r>
            <a:rPr kumimoji="1" lang="ja-JP" altLang="ja-JP" sz="1100" b="0" i="0" baseline="0">
              <a:solidFill>
                <a:schemeClr val="dk1"/>
              </a:solidFill>
              <a:effectLst/>
              <a:latin typeface="+mn-lt"/>
              <a:ea typeface="+mn-ea"/>
              <a:cs typeface="+mn-cs"/>
            </a:rPr>
            <a:t>等により借入額を抑制できたことから地方債現在高の減少等により、比率も減少している。また、充当可能基金については、教育施設建設基金や公共施設維持管理基金等に積立を行ったため増加となったものの、ふるさとづくり基金については寄附傾向の変化や物価高騰の影響等により寄附額が伸びず減少傾向であ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今後、将来負担額については、小学校校舎更新</a:t>
          </a:r>
          <a:r>
            <a:rPr kumimoji="1" lang="ja-JP" altLang="en-US" sz="1100" b="0" i="0" baseline="0">
              <a:solidFill>
                <a:schemeClr val="dk1"/>
              </a:solidFill>
              <a:effectLst/>
              <a:latin typeface="+mn-lt"/>
              <a:ea typeface="+mn-ea"/>
              <a:cs typeface="+mn-cs"/>
            </a:rPr>
            <a:t>や広域ごみ処理事業</a:t>
          </a:r>
          <a:r>
            <a:rPr kumimoji="1" lang="ja-JP" altLang="ja-JP" sz="1100" b="0" i="0" baseline="0">
              <a:solidFill>
                <a:schemeClr val="dk1"/>
              </a:solidFill>
              <a:effectLst/>
              <a:latin typeface="+mn-lt"/>
              <a:ea typeface="+mn-ea"/>
              <a:cs typeface="+mn-cs"/>
            </a:rPr>
            <a:t>等の大規模事業により増加が見込まれる</a:t>
          </a:r>
          <a:r>
            <a:rPr kumimoji="1" lang="ja-JP" altLang="en-US" sz="1100" b="0" i="0" baseline="0">
              <a:solidFill>
                <a:schemeClr val="dk1"/>
              </a:solidFill>
              <a:effectLst/>
              <a:latin typeface="+mn-lt"/>
              <a:ea typeface="+mn-ea"/>
              <a:cs typeface="+mn-cs"/>
            </a:rPr>
            <a:t>ことから</a:t>
          </a:r>
          <a:r>
            <a:rPr kumimoji="1" lang="ja-JP" altLang="ja-JP" sz="1100" b="0" i="0" baseline="0">
              <a:solidFill>
                <a:schemeClr val="dk1"/>
              </a:solidFill>
              <a:effectLst/>
              <a:latin typeface="+mn-lt"/>
              <a:ea typeface="+mn-ea"/>
              <a:cs typeface="+mn-cs"/>
            </a:rPr>
            <a:t>、単年度財政負担の軽減と公平性の観点から、負担を平準化するとともに、住民に理解される負担水準</a:t>
          </a:r>
          <a:r>
            <a:rPr kumimoji="1" lang="ja-JP" altLang="en-US" sz="1100" b="0" i="0" baseline="0">
              <a:solidFill>
                <a:schemeClr val="dk1"/>
              </a:solidFill>
              <a:effectLst/>
              <a:latin typeface="+mn-lt"/>
              <a:ea typeface="+mn-ea"/>
              <a:cs typeface="+mn-cs"/>
            </a:rPr>
            <a:t>での</a:t>
          </a:r>
          <a:r>
            <a:rPr kumimoji="1" lang="ja-JP" altLang="ja-JP" sz="1100" b="0" i="0" baseline="0">
              <a:solidFill>
                <a:schemeClr val="dk1"/>
              </a:solidFill>
              <a:effectLst/>
              <a:latin typeface="+mn-lt"/>
              <a:ea typeface="+mn-ea"/>
              <a:cs typeface="+mn-cs"/>
            </a:rPr>
            <a:t>地方債発行や基金積立を行い、健全な財政状況を維持する。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千葉県御宿町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・決算剰余金を中心に財政調整基金に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万円、また、特定目的基金について、小学校建設に向けた教育施設建設基金に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万円の積立てを行ったほか、老朽化が進む公共施設の維持管理に対応するため公共施設維持管理基金に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万円を積立てたこと等が影響して約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8,800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万円の増となり、基金全体としては約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万円の増加となった。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・小学校校舎更新事業について、協議が硬直し、基金の積立て及び取崩しが計画とずれてきているものの、老朽化に伴う事業であるため進捗状況により大きく動かす必要が想定される。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・公共施設維持管理基金等の特定目的基金については、今後、令和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策定した公共施設等総合計画に基づき計画的に運用し、小学校校舎更新や老朽化した施設の改修等に向けて状況を見極めながら、将来世代の負担に配慮した地方債発行とのバランスを勘案しつつ、長期的な目線での安定した基金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・教育施設建設基金：校舎更新を予定している小学校建設をはじめ、教育施設の改修等のための財源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・公共施設維持管理基金：町公共施設の安全性及び機能性を維持するため、施設の維持補修を適正かつ計画的に行うための財源</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・活力あるふるさとづくり基金：①幻想の世界「月の沙漠の旅」づくり事業　②世界に発信「人類愛の輪」事業　③夢を育む人にやさしいまちづくり事業　④活力があふれ賑わいを生むまちづくり事業　⑤住民協働による豊かな暮らしと安心安全なまちづくり事業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・庁舎施設維持管理基金：老朽化が深刻な庁舎の維持管理のための財源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・消防防災施設整備基金：消防防災施設の円滑な整備のための財源（除却含む）</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・活力あるふるさとづくり基金：寄附金の減少に伴う減</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・教育施設建設基金：小学校建設が最優先事業となっているため積立てを行ったことによる増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・公共施設維持管理基金：公共施設の老朽化に伴う対応を見据え積立てたことによる増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・庁舎施設維持管理基金・消防防災施設整備基金：利子分の増</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・教育施設建設基金：小学校校舎更新事業の進捗により、優先的に積立、取崩しを行っていく。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・公共施設維持管理基金：公共施設等総合計画に基づき、施設の統廃合も含めた適正管理のため、積立てや取崩しを適宜行っていく。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・活力あるふるさとづくり基金：寄附者の意向を適切に事業に反映し、速やかな取り扱いができるように努める。また、寄附金が減少傾向になっている現状の改善に早急に取り組む。</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・その他特定目的基金：公共施設維持管理基金と並行して庁舎等主要施設についても、老朽化対応に向けた維持管理基金の運用を行っていく。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万円の積立および利息分の増。</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・財政調整基金の残高は、少なくとも標準財政規模の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％を目途に積立て、また、維持できるよう努めていく。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年度の標準財政規模が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2,622,964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千円であるため、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憶</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万円程度の基金残高を維持するものとし、近年頻発する災害等による緊急の財政負担を勘案して積立てを行いたい。また、令和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年度以降は標準財政規模が拡大していることや社会情勢なども見極めながら、年度間の財源調整に対応できるよう適正に残高を管理していく。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・普通交付税（再算定）における臨時財政対策債償還償還基金費分の積立および利息分の増。</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・普通交付税（再算定）の臨時財政対策債償還償還基金費分の積立及び取崩しが生じるものの、令和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年度が公債費のピークであったため、現段階では中期的には大幅な公債費の増加など減債基金に頼る状況にはないものと考えている。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29EA5C4-70E4-4760-AC94-B943B30F4D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7BE8A34-CFEC-4253-AA44-BE8A2BF11B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91869680-7445-47F7-A8BC-46F1DC173BA0}"/>
            </a:ext>
          </a:extLst>
        </xdr:cNvPr>
        <xdr:cNvSpPr/>
      </xdr:nvSpPr>
      <xdr:spPr>
        <a:xfrm>
          <a:off x="172402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77D881AE-D75C-4AE8-A4E1-2A7CD3A7C77E}"/>
            </a:ext>
          </a:extLst>
        </xdr:cNvPr>
        <xdr:cNvSpPr/>
      </xdr:nvSpPr>
      <xdr:spPr>
        <a:xfrm>
          <a:off x="172402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C701C79D-028D-4DEA-9043-DFE14BFA9DA4}"/>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FC33FD88-DDE9-4FDD-8815-011EC3134ED3}"/>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EDA94516-F5D3-49E5-8244-4000722C0E25}"/>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4A575C90-1112-4B86-8F7B-74B635AC53C2}"/>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千葉県御宿町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462384E6-C169-43DD-B893-E335BEB7F881}"/>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CA3337DF-7355-40ED-BEAE-9752FADF9CDB}"/>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9EC309F1-C7C4-4929-A95D-AFDD0E1B6E08}"/>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3653E30B-8594-4747-A515-70194D48492E}"/>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F250B142-3A1B-4B44-B2AD-601EAD14C7FB}"/>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F6E7AB90-8FE9-42C5-981A-2C44DE05C42F}"/>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7,000
6,925
24.85
4,319,134
3,977,423
311,935
2,622,964
2,835,123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84DFFE2C-5DA2-49DF-B471-D2F519691E45}"/>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D3200F87-C3AD-495D-BC2C-638AC63F12BC}"/>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794E26DE-FC78-42D6-A6E2-2894856FD92F}"/>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BD8D5066-AC84-495E-BFDA-E1F957802264}"/>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91F35CD0-5314-4409-B33F-7801E9CB330B}"/>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58E7EE13-C2D0-40A6-ADD4-666F89E0D5E8}"/>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57C97CF5-EF29-4A55-B603-0DEA7B9A3FCB}"/>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61636D93-0E8C-463C-8C5B-BFC96A724BF0}"/>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CA20AB0B-4243-484D-8C1C-08622EF54760}"/>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DB224552-27AD-4488-B16D-76D3DBBA3A1E}"/>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A75BF7AF-9B1F-45E4-9F0C-687AB93CD8E4}"/>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B6BB561C-D192-4567-9B7C-912C98FE8AEF}"/>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71ACC19B-3D1A-47E1-A069-40F88F45BA5B}"/>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F4AAEF05-6D47-4B2C-A8D2-038D528EB254}"/>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F58B5220-42C8-46AB-B418-9827D0D9392F}"/>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C01D36BB-6408-43C8-827F-1BE12B1A6451}"/>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E34D3BD4-132B-4CE0-BFC5-C792EBBC9315}"/>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321C3069-AB21-4757-A767-7B956106404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952307DF-2BAC-4F6A-8F7A-940C8CCE01FF}"/>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FAFEA57B-DCE6-4AC5-872C-B6F66AD27C8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1AF790A8-6456-4EF5-A927-46C6DAE4C892}"/>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C1981589-1FC4-4463-99A0-26346BF357DC}"/>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BA8FC411-B1B0-4D35-A7E6-DB6D7A429700}"/>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1BC4BFAA-26CC-475A-ABFA-105F317117DF}"/>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A5ADF56C-8B75-4C4D-9FC5-2B604B7D45B6}"/>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C8445D4B-A9F2-451D-A321-CFC9596D62FF}"/>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1A0991B0-02C6-4B0F-82C5-0792BED6F00F}"/>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4D274AE5-C1B9-421B-A061-126F83937CA4}"/>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67D2FDDE-D335-41E1-ACE9-1211A98E08E4}"/>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3A34F217-1C65-4756-9338-EE9D98B4261A}"/>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B2E1DBC5-D75E-4A49-BB0B-931EACAF9F30}"/>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1C33E675-0087-4F8D-8CE8-F9594C234AFA}"/>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28473A18-F868-45B5-96A6-2843D6FD54A8}"/>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7F428AD4-EEFC-450D-8045-88DBB488AED6}"/>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AF4622E7-924D-47A3-86C7-C9FCC809A11A}"/>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類似団体内平均値と比較すると、数値は若干下回っているが、上昇傾向が続いており、類似団体内平均値に近づいている状況である。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老朽化の進む資産を維持するための基金積立等を積極的に実施し、計画的に人口減少・高齢化時代に応じた公共施設の適正な維持管理に努めたい。</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26044862-B515-494B-9A62-48760E3FE6B6}"/>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4401E6F4-591A-444B-87CE-9F5D4E7CF826}"/>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8AB2CCD8-4F03-495E-9CB5-5B9B8D1B0BC2}"/>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3C45B2D3-B191-4FE1-A729-D59381327D97}"/>
            </a:ext>
          </a:extLst>
        </xdr:cNvPr>
        <xdr:cNvCxnSpPr/>
      </xdr:nvCxnSpPr>
      <xdr:spPr>
        <a:xfrm>
          <a:off x="1142365" y="67826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A46754A5-87D3-48E9-BDB9-63D116AEA941}"/>
            </a:ext>
          </a:extLst>
        </xdr:cNvPr>
        <xdr:cNvSpPr txBox="1"/>
      </xdr:nvSpPr>
      <xdr:spPr>
        <a:xfrm>
          <a:off x="784241" y="66888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4E3F8E6C-ED74-4E34-BA60-6D096F654519}"/>
            </a:ext>
          </a:extLst>
        </xdr:cNvPr>
        <xdr:cNvCxnSpPr/>
      </xdr:nvCxnSpPr>
      <xdr:spPr>
        <a:xfrm>
          <a:off x="1142365" y="64741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8992A9E0-1597-4153-9063-3052DD4F130C}"/>
            </a:ext>
          </a:extLst>
        </xdr:cNvPr>
        <xdr:cNvSpPr txBox="1"/>
      </xdr:nvSpPr>
      <xdr:spPr>
        <a:xfrm>
          <a:off x="784241" y="63803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D59A40B4-CCDB-4134-9C69-814A2FEEE67D}"/>
            </a:ext>
          </a:extLst>
        </xdr:cNvPr>
        <xdr:cNvCxnSpPr/>
      </xdr:nvCxnSpPr>
      <xdr:spPr>
        <a:xfrm>
          <a:off x="1142365" y="6163854"/>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77C9FFEB-C8A9-443A-A972-0DD148383A86}"/>
            </a:ext>
          </a:extLst>
        </xdr:cNvPr>
        <xdr:cNvSpPr txBox="1"/>
      </xdr:nvSpPr>
      <xdr:spPr>
        <a:xfrm>
          <a:off x="784241" y="607576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9744B7BC-CED1-40AF-B596-86659AC08BAC}"/>
            </a:ext>
          </a:extLst>
        </xdr:cNvPr>
        <xdr:cNvCxnSpPr/>
      </xdr:nvCxnSpPr>
      <xdr:spPr>
        <a:xfrm>
          <a:off x="1142365" y="5855426"/>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30D7C886-B0F6-4BB2-A187-2852C4FE42E0}"/>
            </a:ext>
          </a:extLst>
        </xdr:cNvPr>
        <xdr:cNvSpPr txBox="1"/>
      </xdr:nvSpPr>
      <xdr:spPr>
        <a:xfrm>
          <a:off x="784241" y="576543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68965181-0082-4B12-A432-488FCC983201}"/>
            </a:ext>
          </a:extLst>
        </xdr:cNvPr>
        <xdr:cNvCxnSpPr/>
      </xdr:nvCxnSpPr>
      <xdr:spPr>
        <a:xfrm>
          <a:off x="1142365" y="55546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12FE7611-FE63-4DDC-A4FD-E58710C30726}"/>
            </a:ext>
          </a:extLst>
        </xdr:cNvPr>
        <xdr:cNvSpPr txBox="1"/>
      </xdr:nvSpPr>
      <xdr:spPr>
        <a:xfrm>
          <a:off x="784241" y="54570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FF9688BC-0399-43FF-83AB-765C564681D4}"/>
            </a:ext>
          </a:extLst>
        </xdr:cNvPr>
        <xdr:cNvCxnSpPr/>
      </xdr:nvCxnSpPr>
      <xdr:spPr>
        <a:xfrm>
          <a:off x="1142365" y="5240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2FE4B3E7-FCFE-448D-BAAE-16B8FDC25FF0}"/>
            </a:ext>
          </a:extLst>
        </xdr:cNvPr>
        <xdr:cNvSpPr txBox="1"/>
      </xdr:nvSpPr>
      <xdr:spPr>
        <a:xfrm>
          <a:off x="784241" y="51466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975ECC7E-F32A-4A94-8B7E-385998AA01D3}"/>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C1F1E1BB-0E3D-4657-941B-B71FBECE4825}"/>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D5AFA92D-409C-4244-A680-A21A3450A501}"/>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69" name="直線コネクタ 68">
          <a:extLst>
            <a:ext uri="{FF2B5EF4-FFF2-40B4-BE49-F238E27FC236}">
              <a16:creationId xmlns:a16="http://schemas.microsoft.com/office/drawing/2014/main" id="{5FB0C0AE-EB2D-441A-8020-DBB914E93056}"/>
            </a:ext>
          </a:extLst>
        </xdr:cNvPr>
        <xdr:cNvCxnSpPr/>
      </xdr:nvCxnSpPr>
      <xdr:spPr>
        <a:xfrm flipV="1">
          <a:off x="4295775" y="5450205"/>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0" name="有形固定資産減価償却率最小値テキスト">
          <a:extLst>
            <a:ext uri="{FF2B5EF4-FFF2-40B4-BE49-F238E27FC236}">
              <a16:creationId xmlns:a16="http://schemas.microsoft.com/office/drawing/2014/main" id="{9A847DD6-265B-40EA-8F80-FC85EA3F5186}"/>
            </a:ext>
          </a:extLst>
        </xdr:cNvPr>
        <xdr:cNvSpPr txBox="1"/>
      </xdr:nvSpPr>
      <xdr:spPr>
        <a:xfrm>
          <a:off x="4342765" y="6695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1" name="直線コネクタ 70">
          <a:extLst>
            <a:ext uri="{FF2B5EF4-FFF2-40B4-BE49-F238E27FC236}">
              <a16:creationId xmlns:a16="http://schemas.microsoft.com/office/drawing/2014/main" id="{387B8259-4BD6-4CB6-BF96-5904FB44C4A8}"/>
            </a:ext>
          </a:extLst>
        </xdr:cNvPr>
        <xdr:cNvCxnSpPr/>
      </xdr:nvCxnSpPr>
      <xdr:spPr>
        <a:xfrm>
          <a:off x="4206875" y="6690088"/>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2" name="有形固定資産減価償却率最大値テキスト">
          <a:extLst>
            <a:ext uri="{FF2B5EF4-FFF2-40B4-BE49-F238E27FC236}">
              <a16:creationId xmlns:a16="http://schemas.microsoft.com/office/drawing/2014/main" id="{DC79E36C-CA27-4075-8EA6-C4A75F158455}"/>
            </a:ext>
          </a:extLst>
        </xdr:cNvPr>
        <xdr:cNvSpPr txBox="1"/>
      </xdr:nvSpPr>
      <xdr:spPr>
        <a:xfrm>
          <a:off x="4342765" y="523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3" name="直線コネクタ 72">
          <a:extLst>
            <a:ext uri="{FF2B5EF4-FFF2-40B4-BE49-F238E27FC236}">
              <a16:creationId xmlns:a16="http://schemas.microsoft.com/office/drawing/2014/main" id="{84EF13FB-2A33-413B-888A-5DD1A60EE305}"/>
            </a:ext>
          </a:extLst>
        </xdr:cNvPr>
        <xdr:cNvCxnSpPr/>
      </xdr:nvCxnSpPr>
      <xdr:spPr>
        <a:xfrm>
          <a:off x="4206875" y="5450205"/>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145069</xdr:rowOff>
    </xdr:from>
    <xdr:ext cx="405111" cy="259045"/>
    <xdr:sp macro="" textlink="">
      <xdr:nvSpPr>
        <xdr:cNvPr id="74" name="有形固定資産減価償却率平均値テキスト">
          <a:extLst>
            <a:ext uri="{FF2B5EF4-FFF2-40B4-BE49-F238E27FC236}">
              <a16:creationId xmlns:a16="http://schemas.microsoft.com/office/drawing/2014/main" id="{9BF56E17-46C6-43A0-A0E6-99FE5F73E983}"/>
            </a:ext>
          </a:extLst>
        </xdr:cNvPr>
        <xdr:cNvSpPr txBox="1"/>
      </xdr:nvSpPr>
      <xdr:spPr>
        <a:xfrm>
          <a:off x="4342765" y="6210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75" name="フローチャート: 判断 74">
          <a:extLst>
            <a:ext uri="{FF2B5EF4-FFF2-40B4-BE49-F238E27FC236}">
              <a16:creationId xmlns:a16="http://schemas.microsoft.com/office/drawing/2014/main" id="{2A213677-A939-449A-9B6D-7630F8DD56E1}"/>
            </a:ext>
          </a:extLst>
        </xdr:cNvPr>
        <xdr:cNvSpPr/>
      </xdr:nvSpPr>
      <xdr:spPr>
        <a:xfrm>
          <a:off x="4244975" y="6237877"/>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76" name="フローチャート: 判断 75">
          <a:extLst>
            <a:ext uri="{FF2B5EF4-FFF2-40B4-BE49-F238E27FC236}">
              <a16:creationId xmlns:a16="http://schemas.microsoft.com/office/drawing/2014/main" id="{5BBE03B9-1F31-439B-9AAE-EB2D7AF6140F}"/>
            </a:ext>
          </a:extLst>
        </xdr:cNvPr>
        <xdr:cNvSpPr/>
      </xdr:nvSpPr>
      <xdr:spPr>
        <a:xfrm>
          <a:off x="3611880" y="6210572"/>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77" name="フローチャート: 判断 76">
          <a:extLst>
            <a:ext uri="{FF2B5EF4-FFF2-40B4-BE49-F238E27FC236}">
              <a16:creationId xmlns:a16="http://schemas.microsoft.com/office/drawing/2014/main" id="{F187E6C8-3684-4C76-BD9E-8F812730A512}"/>
            </a:ext>
          </a:extLst>
        </xdr:cNvPr>
        <xdr:cNvSpPr/>
      </xdr:nvSpPr>
      <xdr:spPr>
        <a:xfrm>
          <a:off x="2926080" y="6203950"/>
          <a:ext cx="8064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8" name="フローチャート: 判断 77">
          <a:extLst>
            <a:ext uri="{FF2B5EF4-FFF2-40B4-BE49-F238E27FC236}">
              <a16:creationId xmlns:a16="http://schemas.microsoft.com/office/drawing/2014/main" id="{208D6EBE-D536-49C8-8B49-3F1F788BC719}"/>
            </a:ext>
          </a:extLst>
        </xdr:cNvPr>
        <xdr:cNvSpPr/>
      </xdr:nvSpPr>
      <xdr:spPr>
        <a:xfrm>
          <a:off x="2240280" y="6199414"/>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79" name="フローチャート: 判断 78">
          <a:extLst>
            <a:ext uri="{FF2B5EF4-FFF2-40B4-BE49-F238E27FC236}">
              <a16:creationId xmlns:a16="http://schemas.microsoft.com/office/drawing/2014/main" id="{D386E6B4-D734-4B9F-8991-6A0DA6C5ED79}"/>
            </a:ext>
          </a:extLst>
        </xdr:cNvPr>
        <xdr:cNvSpPr/>
      </xdr:nvSpPr>
      <xdr:spPr>
        <a:xfrm>
          <a:off x="1554480" y="6218646"/>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42642EC-D0D6-412F-89B5-290498F23B44}"/>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690B4203-2C00-427F-B913-25238B329AF6}"/>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B8EAA89-DCBE-4728-AC0B-6A68A68877A6}"/>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A967E4DA-859B-4F05-840A-0D2754D604C4}"/>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84B3475B-66B4-41CA-B791-DC29E344C6BE}"/>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37102</xdr:rowOff>
    </xdr:from>
    <xdr:to>
      <xdr:col>23</xdr:col>
      <xdr:colOff>136525</xdr:colOff>
      <xdr:row>31</xdr:row>
      <xdr:rowOff>138702</xdr:rowOff>
    </xdr:to>
    <xdr:sp macro="" textlink="">
      <xdr:nvSpPr>
        <xdr:cNvPr id="85" name="楕円 84">
          <a:extLst>
            <a:ext uri="{FF2B5EF4-FFF2-40B4-BE49-F238E27FC236}">
              <a16:creationId xmlns:a16="http://schemas.microsoft.com/office/drawing/2014/main" id="{80C32166-8223-4C5F-A6A0-9A359FCED97F}"/>
            </a:ext>
          </a:extLst>
        </xdr:cNvPr>
        <xdr:cNvSpPr/>
      </xdr:nvSpPr>
      <xdr:spPr>
        <a:xfrm>
          <a:off x="4244975" y="610452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59979</xdr:rowOff>
    </xdr:from>
    <xdr:ext cx="405111" cy="259045"/>
    <xdr:sp macro="" textlink="">
      <xdr:nvSpPr>
        <xdr:cNvPr id="86" name="有形固定資産減価償却率該当値テキスト">
          <a:extLst>
            <a:ext uri="{FF2B5EF4-FFF2-40B4-BE49-F238E27FC236}">
              <a16:creationId xmlns:a16="http://schemas.microsoft.com/office/drawing/2014/main" id="{01FDE392-923E-4948-8B3C-8F037570003A}"/>
            </a:ext>
          </a:extLst>
        </xdr:cNvPr>
        <xdr:cNvSpPr txBox="1"/>
      </xdr:nvSpPr>
      <xdr:spPr>
        <a:xfrm>
          <a:off x="4342765" y="5952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162288</xdr:rowOff>
    </xdr:from>
    <xdr:to>
      <xdr:col>19</xdr:col>
      <xdr:colOff>187325</xdr:colOff>
      <xdr:row>31</xdr:row>
      <xdr:rowOff>92438</xdr:rowOff>
    </xdr:to>
    <xdr:sp macro="" textlink="">
      <xdr:nvSpPr>
        <xdr:cNvPr id="87" name="楕円 86">
          <a:extLst>
            <a:ext uri="{FF2B5EF4-FFF2-40B4-BE49-F238E27FC236}">
              <a16:creationId xmlns:a16="http://schemas.microsoft.com/office/drawing/2014/main" id="{097B6BF1-1D70-45B3-9402-C26311578F52}"/>
            </a:ext>
          </a:extLst>
        </xdr:cNvPr>
        <xdr:cNvSpPr/>
      </xdr:nvSpPr>
      <xdr:spPr>
        <a:xfrm>
          <a:off x="3611880" y="6060168"/>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41638</xdr:rowOff>
    </xdr:from>
    <xdr:to>
      <xdr:col>23</xdr:col>
      <xdr:colOff>85725</xdr:colOff>
      <xdr:row>31</xdr:row>
      <xdr:rowOff>87902</xdr:rowOff>
    </xdr:to>
    <xdr:cxnSp macro="">
      <xdr:nvCxnSpPr>
        <xdr:cNvPr id="88" name="直線コネクタ 87">
          <a:extLst>
            <a:ext uri="{FF2B5EF4-FFF2-40B4-BE49-F238E27FC236}">
              <a16:creationId xmlns:a16="http://schemas.microsoft.com/office/drawing/2014/main" id="{AB737892-BD87-4033-A29F-F0A2C28C5368}"/>
            </a:ext>
          </a:extLst>
        </xdr:cNvPr>
        <xdr:cNvCxnSpPr/>
      </xdr:nvCxnSpPr>
      <xdr:spPr>
        <a:xfrm>
          <a:off x="3656965" y="6109063"/>
          <a:ext cx="640715" cy="5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122192</xdr:rowOff>
    </xdr:from>
    <xdr:to>
      <xdr:col>15</xdr:col>
      <xdr:colOff>187325</xdr:colOff>
      <xdr:row>31</xdr:row>
      <xdr:rowOff>52342</xdr:rowOff>
    </xdr:to>
    <xdr:sp macro="" textlink="">
      <xdr:nvSpPr>
        <xdr:cNvPr id="89" name="楕円 88">
          <a:extLst>
            <a:ext uri="{FF2B5EF4-FFF2-40B4-BE49-F238E27FC236}">
              <a16:creationId xmlns:a16="http://schemas.microsoft.com/office/drawing/2014/main" id="{E3DD6D16-FD22-49E7-97FE-2DDFC7929B45}"/>
            </a:ext>
          </a:extLst>
        </xdr:cNvPr>
        <xdr:cNvSpPr/>
      </xdr:nvSpPr>
      <xdr:spPr>
        <a:xfrm>
          <a:off x="2926080" y="6020072"/>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1542</xdr:rowOff>
    </xdr:from>
    <xdr:to>
      <xdr:col>19</xdr:col>
      <xdr:colOff>136525</xdr:colOff>
      <xdr:row>31</xdr:row>
      <xdr:rowOff>41638</xdr:rowOff>
    </xdr:to>
    <xdr:cxnSp macro="">
      <xdr:nvCxnSpPr>
        <xdr:cNvPr id="90" name="直線コネクタ 89">
          <a:extLst>
            <a:ext uri="{FF2B5EF4-FFF2-40B4-BE49-F238E27FC236}">
              <a16:creationId xmlns:a16="http://schemas.microsoft.com/office/drawing/2014/main" id="{ADBDA2E0-0DF3-4C33-AFAB-9850C3EEA256}"/>
            </a:ext>
          </a:extLst>
        </xdr:cNvPr>
        <xdr:cNvCxnSpPr/>
      </xdr:nvCxnSpPr>
      <xdr:spPr>
        <a:xfrm>
          <a:off x="2971165" y="6068967"/>
          <a:ext cx="6858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79012</xdr:rowOff>
    </xdr:from>
    <xdr:to>
      <xdr:col>11</xdr:col>
      <xdr:colOff>187325</xdr:colOff>
      <xdr:row>31</xdr:row>
      <xdr:rowOff>9162</xdr:rowOff>
    </xdr:to>
    <xdr:sp macro="" textlink="">
      <xdr:nvSpPr>
        <xdr:cNvPr id="91" name="楕円 90">
          <a:extLst>
            <a:ext uri="{FF2B5EF4-FFF2-40B4-BE49-F238E27FC236}">
              <a16:creationId xmlns:a16="http://schemas.microsoft.com/office/drawing/2014/main" id="{4E3A9C2E-C193-4E7C-A85C-D654C3E21785}"/>
            </a:ext>
          </a:extLst>
        </xdr:cNvPr>
        <xdr:cNvSpPr/>
      </xdr:nvSpPr>
      <xdr:spPr>
        <a:xfrm>
          <a:off x="2240280" y="5974987"/>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129812</xdr:rowOff>
    </xdr:from>
    <xdr:to>
      <xdr:col>15</xdr:col>
      <xdr:colOff>136525</xdr:colOff>
      <xdr:row>31</xdr:row>
      <xdr:rowOff>1542</xdr:rowOff>
    </xdr:to>
    <xdr:cxnSp macro="">
      <xdr:nvCxnSpPr>
        <xdr:cNvPr id="92" name="直線コネクタ 91">
          <a:extLst>
            <a:ext uri="{FF2B5EF4-FFF2-40B4-BE49-F238E27FC236}">
              <a16:creationId xmlns:a16="http://schemas.microsoft.com/office/drawing/2014/main" id="{4B39EF25-597F-4864-9226-494FE9C3B9AA}"/>
            </a:ext>
          </a:extLst>
        </xdr:cNvPr>
        <xdr:cNvCxnSpPr/>
      </xdr:nvCxnSpPr>
      <xdr:spPr>
        <a:xfrm>
          <a:off x="2285365" y="6029597"/>
          <a:ext cx="6858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38917</xdr:rowOff>
    </xdr:from>
    <xdr:to>
      <xdr:col>7</xdr:col>
      <xdr:colOff>187325</xdr:colOff>
      <xdr:row>30</xdr:row>
      <xdr:rowOff>140517</xdr:rowOff>
    </xdr:to>
    <xdr:sp macro="" textlink="">
      <xdr:nvSpPr>
        <xdr:cNvPr id="93" name="楕円 92">
          <a:extLst>
            <a:ext uri="{FF2B5EF4-FFF2-40B4-BE49-F238E27FC236}">
              <a16:creationId xmlns:a16="http://schemas.microsoft.com/office/drawing/2014/main" id="{505912B0-2E48-4613-9033-04C239CC1345}"/>
            </a:ext>
          </a:extLst>
        </xdr:cNvPr>
        <xdr:cNvSpPr/>
      </xdr:nvSpPr>
      <xdr:spPr>
        <a:xfrm>
          <a:off x="1554480" y="5934892"/>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89717</xdr:rowOff>
    </xdr:from>
    <xdr:to>
      <xdr:col>11</xdr:col>
      <xdr:colOff>136525</xdr:colOff>
      <xdr:row>30</xdr:row>
      <xdr:rowOff>129812</xdr:rowOff>
    </xdr:to>
    <xdr:cxnSp macro="">
      <xdr:nvCxnSpPr>
        <xdr:cNvPr id="94" name="直線コネクタ 93">
          <a:extLst>
            <a:ext uri="{FF2B5EF4-FFF2-40B4-BE49-F238E27FC236}">
              <a16:creationId xmlns:a16="http://schemas.microsoft.com/office/drawing/2014/main" id="{8B9AA103-143D-4C31-AA27-9BD8A7E62219}"/>
            </a:ext>
          </a:extLst>
        </xdr:cNvPr>
        <xdr:cNvCxnSpPr/>
      </xdr:nvCxnSpPr>
      <xdr:spPr>
        <a:xfrm>
          <a:off x="1599565" y="5989502"/>
          <a:ext cx="6858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66329</xdr:rowOff>
    </xdr:from>
    <xdr:ext cx="405111" cy="259045"/>
    <xdr:sp macro="" textlink="">
      <xdr:nvSpPr>
        <xdr:cNvPr id="95" name="n_1aveValue有形固定資産減価償却率">
          <a:extLst>
            <a:ext uri="{FF2B5EF4-FFF2-40B4-BE49-F238E27FC236}">
              <a16:creationId xmlns:a16="http://schemas.microsoft.com/office/drawing/2014/main" id="{FFE65D46-2840-4B68-8BE5-D50659A28D11}"/>
            </a:ext>
          </a:extLst>
        </xdr:cNvPr>
        <xdr:cNvSpPr txBox="1"/>
      </xdr:nvSpPr>
      <xdr:spPr>
        <a:xfrm>
          <a:off x="3464569" y="6303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96" name="n_2aveValue有形固定資産減価償却率">
          <a:extLst>
            <a:ext uri="{FF2B5EF4-FFF2-40B4-BE49-F238E27FC236}">
              <a16:creationId xmlns:a16="http://schemas.microsoft.com/office/drawing/2014/main" id="{9A434079-52AE-46E6-AD87-50BCF66CA0E7}"/>
            </a:ext>
          </a:extLst>
        </xdr:cNvPr>
        <xdr:cNvSpPr txBox="1"/>
      </xdr:nvSpPr>
      <xdr:spPr>
        <a:xfrm>
          <a:off x="279337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57076</xdr:rowOff>
    </xdr:from>
    <xdr:ext cx="405111" cy="259045"/>
    <xdr:sp macro="" textlink="">
      <xdr:nvSpPr>
        <xdr:cNvPr id="97" name="n_3aveValue有形固定資産減価償却率">
          <a:extLst>
            <a:ext uri="{FF2B5EF4-FFF2-40B4-BE49-F238E27FC236}">
              <a16:creationId xmlns:a16="http://schemas.microsoft.com/office/drawing/2014/main" id="{97C82B87-029C-413A-9010-4D6FDC77C266}"/>
            </a:ext>
          </a:extLst>
        </xdr:cNvPr>
        <xdr:cNvSpPr txBox="1"/>
      </xdr:nvSpPr>
      <xdr:spPr>
        <a:xfrm>
          <a:off x="2107574" y="6299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72498</xdr:rowOff>
    </xdr:from>
    <xdr:ext cx="405111" cy="259045"/>
    <xdr:sp macro="" textlink="">
      <xdr:nvSpPr>
        <xdr:cNvPr id="98" name="n_4aveValue有形固定資産減価償却率">
          <a:extLst>
            <a:ext uri="{FF2B5EF4-FFF2-40B4-BE49-F238E27FC236}">
              <a16:creationId xmlns:a16="http://schemas.microsoft.com/office/drawing/2014/main" id="{5525E377-345A-48B8-81A0-8ED43E58D564}"/>
            </a:ext>
          </a:extLst>
        </xdr:cNvPr>
        <xdr:cNvSpPr txBox="1"/>
      </xdr:nvSpPr>
      <xdr:spPr>
        <a:xfrm>
          <a:off x="1421774" y="6311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108965</xdr:rowOff>
    </xdr:from>
    <xdr:ext cx="405111" cy="259045"/>
    <xdr:sp macro="" textlink="">
      <xdr:nvSpPr>
        <xdr:cNvPr id="99" name="n_1mainValue有形固定資産減価償却率">
          <a:extLst>
            <a:ext uri="{FF2B5EF4-FFF2-40B4-BE49-F238E27FC236}">
              <a16:creationId xmlns:a16="http://schemas.microsoft.com/office/drawing/2014/main" id="{00A591A1-5246-4743-9AC1-E34AC28A46F1}"/>
            </a:ext>
          </a:extLst>
        </xdr:cNvPr>
        <xdr:cNvSpPr txBox="1"/>
      </xdr:nvSpPr>
      <xdr:spPr>
        <a:xfrm>
          <a:off x="3464569" y="5831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68869</xdr:rowOff>
    </xdr:from>
    <xdr:ext cx="405111" cy="259045"/>
    <xdr:sp macro="" textlink="">
      <xdr:nvSpPr>
        <xdr:cNvPr id="100" name="n_2mainValue有形固定資産減価償却率">
          <a:extLst>
            <a:ext uri="{FF2B5EF4-FFF2-40B4-BE49-F238E27FC236}">
              <a16:creationId xmlns:a16="http://schemas.microsoft.com/office/drawing/2014/main" id="{96B9852C-D0F3-428E-ACF5-3B85E671DA44}"/>
            </a:ext>
          </a:extLst>
        </xdr:cNvPr>
        <xdr:cNvSpPr txBox="1"/>
      </xdr:nvSpPr>
      <xdr:spPr>
        <a:xfrm>
          <a:off x="2793374" y="5791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25689</xdr:rowOff>
    </xdr:from>
    <xdr:ext cx="405111" cy="259045"/>
    <xdr:sp macro="" textlink="">
      <xdr:nvSpPr>
        <xdr:cNvPr id="101" name="n_3mainValue有形固定資産減価償却率">
          <a:extLst>
            <a:ext uri="{FF2B5EF4-FFF2-40B4-BE49-F238E27FC236}">
              <a16:creationId xmlns:a16="http://schemas.microsoft.com/office/drawing/2014/main" id="{7A1B4087-0E19-40BA-BEE1-23121C3EF48A}"/>
            </a:ext>
          </a:extLst>
        </xdr:cNvPr>
        <xdr:cNvSpPr txBox="1"/>
      </xdr:nvSpPr>
      <xdr:spPr>
        <a:xfrm>
          <a:off x="2107574" y="5746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157044</xdr:rowOff>
    </xdr:from>
    <xdr:ext cx="405111" cy="259045"/>
    <xdr:sp macro="" textlink="">
      <xdr:nvSpPr>
        <xdr:cNvPr id="102" name="n_4mainValue有形固定資産減価償却率">
          <a:extLst>
            <a:ext uri="{FF2B5EF4-FFF2-40B4-BE49-F238E27FC236}">
              <a16:creationId xmlns:a16="http://schemas.microsoft.com/office/drawing/2014/main" id="{79967476-79DA-4709-8409-DBC3A38EACBC}"/>
            </a:ext>
          </a:extLst>
        </xdr:cNvPr>
        <xdr:cNvSpPr txBox="1"/>
      </xdr:nvSpPr>
      <xdr:spPr>
        <a:xfrm>
          <a:off x="1421774" y="5712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61233F62-9EAB-4488-A1FD-AC0808DF5BBB}"/>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81134184-158C-4B53-A9C5-EC72959EB05C}"/>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E7BB411F-5ADE-4EA0-8226-F42E2A32E238}"/>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65FC0B94-2A78-42AF-AB09-94812FC7F3DC}"/>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6894A99F-4BB6-4DEA-AD6B-E8C5C4E8ACDC}"/>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C9859AFF-20F7-48E6-95E1-21BC59332D08}"/>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C02600AE-6FF5-494A-A2E0-4CBDF00A45B5}"/>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39944326-45B8-4819-97F0-076CF783DEE0}"/>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65BBD396-D50A-4E9A-AEFC-7516C9E8BF42}"/>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ED621570-EFE5-4CCA-9773-B5DF0FB85CB6}"/>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EE680D0C-922D-4942-9C1E-718B3A3133DE}"/>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C1250530-B577-4647-BB7D-FE8DCCA4703B}"/>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9F2B36F1-1CEE-4981-899B-95C00139268C}"/>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24</a:t>
          </a:r>
          <a:r>
            <a:rPr kumimoji="1" lang="ja-JP" altLang="en-US" sz="1100" b="0" i="0" u="none" strike="noStrike" kern="0" cap="none" spc="0" normalizeH="0" baseline="0" noProof="0">
              <a:ln>
                <a:noFill/>
              </a:ln>
              <a:solidFill>
                <a:prstClr val="black"/>
              </a:solidFill>
              <a:effectLst/>
              <a:uLnTx/>
              <a:uFillTx/>
              <a:latin typeface="+mn-lt"/>
              <a:ea typeface="+mn-ea"/>
              <a:cs typeface="+mn-cs"/>
            </a:rPr>
            <a:t>年度に借り入れた中学校体育館整備事業債の完済や基金の増加などの影響により、</a:t>
          </a: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類似団体内平均値との差は縮小した</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今後も公共施設の老朽化に伴う大規模改修が続くことが見込まれ、財源は起債を想定せざるを得ない状況であり、より適正な維持管理を行っていく必要がある。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D3CD3479-4952-4DCD-A855-A33EB422D1A3}"/>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A869ADDF-CD4B-4077-AAA8-BA7DE4AC8068}"/>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6561C9D6-B9FC-4115-9603-CAE9CD8A2CA8}"/>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B2AC501C-4CA1-413D-9FDD-D1847FF82246}"/>
            </a:ext>
          </a:extLst>
        </xdr:cNvPr>
        <xdr:cNvCxnSpPr/>
      </xdr:nvCxnSpPr>
      <xdr:spPr>
        <a:xfrm>
          <a:off x="10188575" y="6782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5DC3D213-8A78-40DE-BD8A-80D14E691961}"/>
            </a:ext>
          </a:extLst>
        </xdr:cNvPr>
        <xdr:cNvSpPr txBox="1"/>
      </xdr:nvSpPr>
      <xdr:spPr>
        <a:xfrm>
          <a:off x="9695591" y="668881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99748BAE-DDDC-4D7C-85B9-D8FDC45A0218}"/>
            </a:ext>
          </a:extLst>
        </xdr:cNvPr>
        <xdr:cNvCxnSpPr/>
      </xdr:nvCxnSpPr>
      <xdr:spPr>
        <a:xfrm>
          <a:off x="10188575" y="64741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2" name="テキスト ボックス 121">
          <a:extLst>
            <a:ext uri="{FF2B5EF4-FFF2-40B4-BE49-F238E27FC236}">
              <a16:creationId xmlns:a16="http://schemas.microsoft.com/office/drawing/2014/main" id="{C409A197-4EF4-475E-8928-23284FFE6FEC}"/>
            </a:ext>
          </a:extLst>
        </xdr:cNvPr>
        <xdr:cNvSpPr txBox="1"/>
      </xdr:nvSpPr>
      <xdr:spPr>
        <a:xfrm>
          <a:off x="9695591" y="638038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6B46A277-6134-4D80-893D-0E0FCD143942}"/>
            </a:ext>
          </a:extLst>
        </xdr:cNvPr>
        <xdr:cNvCxnSpPr/>
      </xdr:nvCxnSpPr>
      <xdr:spPr>
        <a:xfrm>
          <a:off x="10188575" y="6163854"/>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9EBDFAD6-7FAB-46D4-BC87-13EDB01D7A5C}"/>
            </a:ext>
          </a:extLst>
        </xdr:cNvPr>
        <xdr:cNvSpPr txBox="1"/>
      </xdr:nvSpPr>
      <xdr:spPr>
        <a:xfrm>
          <a:off x="9756296" y="607576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E715D1D1-F6BC-4CE9-98CE-8ABC3DFBEEAC}"/>
            </a:ext>
          </a:extLst>
        </xdr:cNvPr>
        <xdr:cNvCxnSpPr/>
      </xdr:nvCxnSpPr>
      <xdr:spPr>
        <a:xfrm>
          <a:off x="10188575" y="5855426"/>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F6A82B9E-047B-45BD-9AAA-10B6B6EBDD57}"/>
            </a:ext>
          </a:extLst>
        </xdr:cNvPr>
        <xdr:cNvSpPr txBox="1"/>
      </xdr:nvSpPr>
      <xdr:spPr>
        <a:xfrm>
          <a:off x="9756296" y="576543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42D57D7E-EB95-43BC-AE99-8A4C93AD0CD7}"/>
            </a:ext>
          </a:extLst>
        </xdr:cNvPr>
        <xdr:cNvCxnSpPr/>
      </xdr:nvCxnSpPr>
      <xdr:spPr>
        <a:xfrm>
          <a:off x="10188575" y="5554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4FFE79FA-2E59-4537-A68B-BC9286CDE63F}"/>
            </a:ext>
          </a:extLst>
        </xdr:cNvPr>
        <xdr:cNvSpPr txBox="1"/>
      </xdr:nvSpPr>
      <xdr:spPr>
        <a:xfrm>
          <a:off x="9756296" y="54570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CADA47D0-1FBF-4194-A70F-C62B2D335094}"/>
            </a:ext>
          </a:extLst>
        </xdr:cNvPr>
        <xdr:cNvCxnSpPr/>
      </xdr:nvCxnSpPr>
      <xdr:spPr>
        <a:xfrm>
          <a:off x="10188575" y="5240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8BA26324-D586-482F-BE99-31193CAF05B3}"/>
            </a:ext>
          </a:extLst>
        </xdr:cNvPr>
        <xdr:cNvSpPr txBox="1"/>
      </xdr:nvSpPr>
      <xdr:spPr>
        <a:xfrm>
          <a:off x="9856983" y="51466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7FCEFC6C-B614-491C-B091-80040B495570}"/>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46A7E7F1-1335-477F-A17B-1B870404965F}"/>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3" name="直線コネクタ 132">
          <a:extLst>
            <a:ext uri="{FF2B5EF4-FFF2-40B4-BE49-F238E27FC236}">
              <a16:creationId xmlns:a16="http://schemas.microsoft.com/office/drawing/2014/main" id="{26BABB71-D4ED-49CF-A33C-E0C77EA03EAB}"/>
            </a:ext>
          </a:extLst>
        </xdr:cNvPr>
        <xdr:cNvCxnSpPr/>
      </xdr:nvCxnSpPr>
      <xdr:spPr>
        <a:xfrm flipV="1">
          <a:off x="13313410" y="5240473"/>
          <a:ext cx="1269" cy="15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4" name="債務償還比率最小値テキスト">
          <a:extLst>
            <a:ext uri="{FF2B5EF4-FFF2-40B4-BE49-F238E27FC236}">
              <a16:creationId xmlns:a16="http://schemas.microsoft.com/office/drawing/2014/main" id="{1B91AC88-9B03-465D-9D7B-DAF6B65A0DE1}"/>
            </a:ext>
          </a:extLst>
        </xdr:cNvPr>
        <xdr:cNvSpPr txBox="1"/>
      </xdr:nvSpPr>
      <xdr:spPr>
        <a:xfrm>
          <a:off x="13369925" y="675525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5" name="直線コネクタ 134">
          <a:extLst>
            <a:ext uri="{FF2B5EF4-FFF2-40B4-BE49-F238E27FC236}">
              <a16:creationId xmlns:a16="http://schemas.microsoft.com/office/drawing/2014/main" id="{D47E1D43-BF97-4F64-913D-5EBA4B6F38C5}"/>
            </a:ext>
          </a:extLst>
        </xdr:cNvPr>
        <xdr:cNvCxnSpPr/>
      </xdr:nvCxnSpPr>
      <xdr:spPr>
        <a:xfrm>
          <a:off x="13251180" y="675142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DC2FE1D9-F695-4FA8-908C-52404644046C}"/>
            </a:ext>
          </a:extLst>
        </xdr:cNvPr>
        <xdr:cNvSpPr txBox="1"/>
      </xdr:nvSpPr>
      <xdr:spPr>
        <a:xfrm>
          <a:off x="13369925" y="5017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3052FB30-B8F2-44F5-9B8A-451AB1FB20B2}"/>
            </a:ext>
          </a:extLst>
        </xdr:cNvPr>
        <xdr:cNvCxnSpPr/>
      </xdr:nvCxnSpPr>
      <xdr:spPr>
        <a:xfrm>
          <a:off x="13251180" y="524047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38" name="債務償還比率平均値テキスト">
          <a:extLst>
            <a:ext uri="{FF2B5EF4-FFF2-40B4-BE49-F238E27FC236}">
              <a16:creationId xmlns:a16="http://schemas.microsoft.com/office/drawing/2014/main" id="{CB636F93-519B-41F8-B8D8-D06C76CFC5A5}"/>
            </a:ext>
          </a:extLst>
        </xdr:cNvPr>
        <xdr:cNvSpPr txBox="1"/>
      </xdr:nvSpPr>
      <xdr:spPr>
        <a:xfrm>
          <a:off x="13369925" y="5398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39" name="フローチャート: 判断 138">
          <a:extLst>
            <a:ext uri="{FF2B5EF4-FFF2-40B4-BE49-F238E27FC236}">
              <a16:creationId xmlns:a16="http://schemas.microsoft.com/office/drawing/2014/main" id="{C155DB91-B35C-4145-9E7D-5259AA3CE5F1}"/>
            </a:ext>
          </a:extLst>
        </xdr:cNvPr>
        <xdr:cNvSpPr/>
      </xdr:nvSpPr>
      <xdr:spPr>
        <a:xfrm>
          <a:off x="13289280" y="554519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0" name="フローチャート: 判断 139">
          <a:extLst>
            <a:ext uri="{FF2B5EF4-FFF2-40B4-BE49-F238E27FC236}">
              <a16:creationId xmlns:a16="http://schemas.microsoft.com/office/drawing/2014/main" id="{0F3D1A9F-8DA6-41C2-9066-41C042E77650}"/>
            </a:ext>
          </a:extLst>
        </xdr:cNvPr>
        <xdr:cNvSpPr/>
      </xdr:nvSpPr>
      <xdr:spPr>
        <a:xfrm>
          <a:off x="12629515" y="5551726"/>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1" name="フローチャート: 判断 140">
          <a:extLst>
            <a:ext uri="{FF2B5EF4-FFF2-40B4-BE49-F238E27FC236}">
              <a16:creationId xmlns:a16="http://schemas.microsoft.com/office/drawing/2014/main" id="{910111DF-B93F-4756-8148-CBA062CDF176}"/>
            </a:ext>
          </a:extLst>
        </xdr:cNvPr>
        <xdr:cNvSpPr/>
      </xdr:nvSpPr>
      <xdr:spPr>
        <a:xfrm>
          <a:off x="11943715" y="5546634"/>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2" name="フローチャート: 判断 141">
          <a:extLst>
            <a:ext uri="{FF2B5EF4-FFF2-40B4-BE49-F238E27FC236}">
              <a16:creationId xmlns:a16="http://schemas.microsoft.com/office/drawing/2014/main" id="{BA357DBD-3CA4-4333-8FC2-AAEA574B0250}"/>
            </a:ext>
          </a:extLst>
        </xdr:cNvPr>
        <xdr:cNvSpPr/>
      </xdr:nvSpPr>
      <xdr:spPr>
        <a:xfrm>
          <a:off x="11257915" y="5683413"/>
          <a:ext cx="1073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43" name="フローチャート: 判断 142">
          <a:extLst>
            <a:ext uri="{FF2B5EF4-FFF2-40B4-BE49-F238E27FC236}">
              <a16:creationId xmlns:a16="http://schemas.microsoft.com/office/drawing/2014/main" id="{45A077D8-C790-4DCB-883E-291D115607AB}"/>
            </a:ext>
          </a:extLst>
        </xdr:cNvPr>
        <xdr:cNvSpPr/>
      </xdr:nvSpPr>
      <xdr:spPr>
        <a:xfrm>
          <a:off x="10572115" y="5708608"/>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4EF0883D-D00E-4A65-BCB6-7160B9552DD0}"/>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412947F4-7137-49EF-84F1-ABA9D71372A8}"/>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C7E64D2-41C3-46A3-8557-E0DE371F0D39}"/>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9A8170A6-714F-4427-9DBA-494652367097}"/>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B0921C8-23D5-49DD-9DAF-9D2D4C4E421B}"/>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599</xdr:rowOff>
    </xdr:from>
    <xdr:to>
      <xdr:col>76</xdr:col>
      <xdr:colOff>73025</xdr:colOff>
      <xdr:row>28</xdr:row>
      <xdr:rowOff>102199</xdr:rowOff>
    </xdr:to>
    <xdr:sp macro="" textlink="">
      <xdr:nvSpPr>
        <xdr:cNvPr id="149" name="楕円 148">
          <a:extLst>
            <a:ext uri="{FF2B5EF4-FFF2-40B4-BE49-F238E27FC236}">
              <a16:creationId xmlns:a16="http://schemas.microsoft.com/office/drawing/2014/main" id="{4D8A2ECF-5C57-4F2F-B96F-BFBE6214A07B}"/>
            </a:ext>
          </a:extLst>
        </xdr:cNvPr>
        <xdr:cNvSpPr/>
      </xdr:nvSpPr>
      <xdr:spPr>
        <a:xfrm>
          <a:off x="13289280" y="5553674"/>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150476</xdr:rowOff>
    </xdr:from>
    <xdr:ext cx="469744" cy="259045"/>
    <xdr:sp macro="" textlink="">
      <xdr:nvSpPr>
        <xdr:cNvPr id="150" name="債務償還比率該当値テキスト">
          <a:extLst>
            <a:ext uri="{FF2B5EF4-FFF2-40B4-BE49-F238E27FC236}">
              <a16:creationId xmlns:a16="http://schemas.microsoft.com/office/drawing/2014/main" id="{C8E55F3D-5432-4483-827A-A95C6ABF1586}"/>
            </a:ext>
          </a:extLst>
        </xdr:cNvPr>
        <xdr:cNvSpPr txBox="1"/>
      </xdr:nvSpPr>
      <xdr:spPr>
        <a:xfrm>
          <a:off x="13369925" y="553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34732</xdr:rowOff>
    </xdr:from>
    <xdr:to>
      <xdr:col>72</xdr:col>
      <xdr:colOff>123825</xdr:colOff>
      <xdr:row>28</xdr:row>
      <xdr:rowOff>136332</xdr:rowOff>
    </xdr:to>
    <xdr:sp macro="" textlink="">
      <xdr:nvSpPr>
        <xdr:cNvPr id="151" name="楕円 150">
          <a:extLst>
            <a:ext uri="{FF2B5EF4-FFF2-40B4-BE49-F238E27FC236}">
              <a16:creationId xmlns:a16="http://schemas.microsoft.com/office/drawing/2014/main" id="{0377772B-6E79-4BC5-9290-FB256492822A}"/>
            </a:ext>
          </a:extLst>
        </xdr:cNvPr>
        <xdr:cNvSpPr/>
      </xdr:nvSpPr>
      <xdr:spPr>
        <a:xfrm>
          <a:off x="12629515" y="5587807"/>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51399</xdr:rowOff>
    </xdr:from>
    <xdr:to>
      <xdr:col>76</xdr:col>
      <xdr:colOff>22225</xdr:colOff>
      <xdr:row>28</xdr:row>
      <xdr:rowOff>85532</xdr:rowOff>
    </xdr:to>
    <xdr:cxnSp macro="">
      <xdr:nvCxnSpPr>
        <xdr:cNvPr id="152" name="直線コネクタ 151">
          <a:extLst>
            <a:ext uri="{FF2B5EF4-FFF2-40B4-BE49-F238E27FC236}">
              <a16:creationId xmlns:a16="http://schemas.microsoft.com/office/drawing/2014/main" id="{107B41C7-68F7-4370-A093-D6D5A85E851B}"/>
            </a:ext>
          </a:extLst>
        </xdr:cNvPr>
        <xdr:cNvCxnSpPr/>
      </xdr:nvCxnSpPr>
      <xdr:spPr>
        <a:xfrm flipV="1">
          <a:off x="12684125" y="5608284"/>
          <a:ext cx="631190" cy="3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77295</xdr:rowOff>
    </xdr:from>
    <xdr:to>
      <xdr:col>68</xdr:col>
      <xdr:colOff>123825</xdr:colOff>
      <xdr:row>29</xdr:row>
      <xdr:rowOff>7445</xdr:rowOff>
    </xdr:to>
    <xdr:sp macro="" textlink="">
      <xdr:nvSpPr>
        <xdr:cNvPr id="153" name="楕円 152">
          <a:extLst>
            <a:ext uri="{FF2B5EF4-FFF2-40B4-BE49-F238E27FC236}">
              <a16:creationId xmlns:a16="http://schemas.microsoft.com/office/drawing/2014/main" id="{E6C87968-D775-492F-819D-37F205B694DB}"/>
            </a:ext>
          </a:extLst>
        </xdr:cNvPr>
        <xdr:cNvSpPr/>
      </xdr:nvSpPr>
      <xdr:spPr>
        <a:xfrm>
          <a:off x="11943715" y="5630370"/>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85532</xdr:rowOff>
    </xdr:from>
    <xdr:to>
      <xdr:col>72</xdr:col>
      <xdr:colOff>73025</xdr:colOff>
      <xdr:row>28</xdr:row>
      <xdr:rowOff>128095</xdr:rowOff>
    </xdr:to>
    <xdr:cxnSp macro="">
      <xdr:nvCxnSpPr>
        <xdr:cNvPr id="154" name="直線コネクタ 153">
          <a:extLst>
            <a:ext uri="{FF2B5EF4-FFF2-40B4-BE49-F238E27FC236}">
              <a16:creationId xmlns:a16="http://schemas.microsoft.com/office/drawing/2014/main" id="{4B031700-9855-43A7-AFDA-960284F84669}"/>
            </a:ext>
          </a:extLst>
        </xdr:cNvPr>
        <xdr:cNvCxnSpPr/>
      </xdr:nvCxnSpPr>
      <xdr:spPr>
        <a:xfrm flipV="1">
          <a:off x="11998325" y="5640512"/>
          <a:ext cx="685800" cy="4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7868</xdr:rowOff>
    </xdr:from>
    <xdr:to>
      <xdr:col>64</xdr:col>
      <xdr:colOff>123825</xdr:colOff>
      <xdr:row>30</xdr:row>
      <xdr:rowOff>109468</xdr:rowOff>
    </xdr:to>
    <xdr:sp macro="" textlink="">
      <xdr:nvSpPr>
        <xdr:cNvPr id="155" name="楕円 154">
          <a:extLst>
            <a:ext uri="{FF2B5EF4-FFF2-40B4-BE49-F238E27FC236}">
              <a16:creationId xmlns:a16="http://schemas.microsoft.com/office/drawing/2014/main" id="{C6D424B8-EBE9-420B-9627-FBBF2272E028}"/>
            </a:ext>
          </a:extLst>
        </xdr:cNvPr>
        <xdr:cNvSpPr/>
      </xdr:nvSpPr>
      <xdr:spPr>
        <a:xfrm>
          <a:off x="11257915" y="5905748"/>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128095</xdr:rowOff>
    </xdr:from>
    <xdr:to>
      <xdr:col>68</xdr:col>
      <xdr:colOff>73025</xdr:colOff>
      <xdr:row>30</xdr:row>
      <xdr:rowOff>58668</xdr:rowOff>
    </xdr:to>
    <xdr:cxnSp macro="">
      <xdr:nvCxnSpPr>
        <xdr:cNvPr id="156" name="直線コネクタ 155">
          <a:extLst>
            <a:ext uri="{FF2B5EF4-FFF2-40B4-BE49-F238E27FC236}">
              <a16:creationId xmlns:a16="http://schemas.microsoft.com/office/drawing/2014/main" id="{7D135806-C05A-433A-8331-5D5D009CDC03}"/>
            </a:ext>
          </a:extLst>
        </xdr:cNvPr>
        <xdr:cNvCxnSpPr/>
      </xdr:nvCxnSpPr>
      <xdr:spPr>
        <a:xfrm flipV="1">
          <a:off x="11312525" y="5684980"/>
          <a:ext cx="685800" cy="26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113762</xdr:rowOff>
    </xdr:from>
    <xdr:to>
      <xdr:col>60</xdr:col>
      <xdr:colOff>123825</xdr:colOff>
      <xdr:row>31</xdr:row>
      <xdr:rowOff>43912</xdr:rowOff>
    </xdr:to>
    <xdr:sp macro="" textlink="">
      <xdr:nvSpPr>
        <xdr:cNvPr id="157" name="楕円 156">
          <a:extLst>
            <a:ext uri="{FF2B5EF4-FFF2-40B4-BE49-F238E27FC236}">
              <a16:creationId xmlns:a16="http://schemas.microsoft.com/office/drawing/2014/main" id="{9D76B892-D6EF-4FDB-BC16-AD23D1FCD8B4}"/>
            </a:ext>
          </a:extLst>
        </xdr:cNvPr>
        <xdr:cNvSpPr/>
      </xdr:nvSpPr>
      <xdr:spPr>
        <a:xfrm>
          <a:off x="10572115" y="6009737"/>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58668</xdr:rowOff>
    </xdr:from>
    <xdr:to>
      <xdr:col>64</xdr:col>
      <xdr:colOff>73025</xdr:colOff>
      <xdr:row>30</xdr:row>
      <xdr:rowOff>164562</xdr:rowOff>
    </xdr:to>
    <xdr:cxnSp macro="">
      <xdr:nvCxnSpPr>
        <xdr:cNvPr id="158" name="直線コネクタ 157">
          <a:extLst>
            <a:ext uri="{FF2B5EF4-FFF2-40B4-BE49-F238E27FC236}">
              <a16:creationId xmlns:a16="http://schemas.microsoft.com/office/drawing/2014/main" id="{0B9E8E34-BB05-47D0-85D9-1AB310764783}"/>
            </a:ext>
          </a:extLst>
        </xdr:cNvPr>
        <xdr:cNvCxnSpPr/>
      </xdr:nvCxnSpPr>
      <xdr:spPr>
        <a:xfrm flipV="1">
          <a:off x="10626725" y="5950833"/>
          <a:ext cx="685800" cy="11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59" name="n_1aveValue債務償還比率">
          <a:extLst>
            <a:ext uri="{FF2B5EF4-FFF2-40B4-BE49-F238E27FC236}">
              <a16:creationId xmlns:a16="http://schemas.microsoft.com/office/drawing/2014/main" id="{C50CB8F0-481C-477D-8F23-26116C951CA6}"/>
            </a:ext>
          </a:extLst>
        </xdr:cNvPr>
        <xdr:cNvSpPr txBox="1"/>
      </xdr:nvSpPr>
      <xdr:spPr>
        <a:xfrm>
          <a:off x="12459412" y="53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60" name="n_2aveValue債務償還比率">
          <a:extLst>
            <a:ext uri="{FF2B5EF4-FFF2-40B4-BE49-F238E27FC236}">
              <a16:creationId xmlns:a16="http://schemas.microsoft.com/office/drawing/2014/main" id="{94D01E1C-B36B-414B-B252-9B13AAA6B5CC}"/>
            </a:ext>
          </a:extLst>
        </xdr:cNvPr>
        <xdr:cNvSpPr txBox="1"/>
      </xdr:nvSpPr>
      <xdr:spPr>
        <a:xfrm>
          <a:off x="11780597" y="531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80825</xdr:rowOff>
    </xdr:from>
    <xdr:ext cx="469744" cy="259045"/>
    <xdr:sp macro="" textlink="">
      <xdr:nvSpPr>
        <xdr:cNvPr id="161" name="n_3aveValue債務償還比率">
          <a:extLst>
            <a:ext uri="{FF2B5EF4-FFF2-40B4-BE49-F238E27FC236}">
              <a16:creationId xmlns:a16="http://schemas.microsoft.com/office/drawing/2014/main" id="{7FEE0751-9361-4E38-ADEB-7447308C1BFC}"/>
            </a:ext>
          </a:extLst>
        </xdr:cNvPr>
        <xdr:cNvSpPr txBox="1"/>
      </xdr:nvSpPr>
      <xdr:spPr>
        <a:xfrm>
          <a:off x="11094797" y="54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102210</xdr:rowOff>
    </xdr:from>
    <xdr:ext cx="469744" cy="259045"/>
    <xdr:sp macro="" textlink="">
      <xdr:nvSpPr>
        <xdr:cNvPr id="162" name="n_4aveValue債務償還比率">
          <a:extLst>
            <a:ext uri="{FF2B5EF4-FFF2-40B4-BE49-F238E27FC236}">
              <a16:creationId xmlns:a16="http://schemas.microsoft.com/office/drawing/2014/main" id="{74619485-DFE5-4739-841A-2BDA331A9977}"/>
            </a:ext>
          </a:extLst>
        </xdr:cNvPr>
        <xdr:cNvSpPr txBox="1"/>
      </xdr:nvSpPr>
      <xdr:spPr>
        <a:xfrm>
          <a:off x="10408997" y="5480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127459</xdr:rowOff>
    </xdr:from>
    <xdr:ext cx="469744" cy="259045"/>
    <xdr:sp macro="" textlink="">
      <xdr:nvSpPr>
        <xdr:cNvPr id="163" name="n_1mainValue債務償還比率">
          <a:extLst>
            <a:ext uri="{FF2B5EF4-FFF2-40B4-BE49-F238E27FC236}">
              <a16:creationId xmlns:a16="http://schemas.microsoft.com/office/drawing/2014/main" id="{3B569DB0-707A-4CFA-B6FD-8FD38E5B4AF5}"/>
            </a:ext>
          </a:extLst>
        </xdr:cNvPr>
        <xdr:cNvSpPr txBox="1"/>
      </xdr:nvSpPr>
      <xdr:spPr>
        <a:xfrm>
          <a:off x="12459412" y="568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170022</xdr:rowOff>
    </xdr:from>
    <xdr:ext cx="469744" cy="259045"/>
    <xdr:sp macro="" textlink="">
      <xdr:nvSpPr>
        <xdr:cNvPr id="164" name="n_2mainValue債務償還比率">
          <a:extLst>
            <a:ext uri="{FF2B5EF4-FFF2-40B4-BE49-F238E27FC236}">
              <a16:creationId xmlns:a16="http://schemas.microsoft.com/office/drawing/2014/main" id="{0275A062-FDFC-42B9-B68B-CAAB8D15A29A}"/>
            </a:ext>
          </a:extLst>
        </xdr:cNvPr>
        <xdr:cNvSpPr txBox="1"/>
      </xdr:nvSpPr>
      <xdr:spPr>
        <a:xfrm>
          <a:off x="11780597" y="57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100595</xdr:rowOff>
    </xdr:from>
    <xdr:ext cx="469744" cy="259045"/>
    <xdr:sp macro="" textlink="">
      <xdr:nvSpPr>
        <xdr:cNvPr id="165" name="n_3mainValue債務償還比率">
          <a:extLst>
            <a:ext uri="{FF2B5EF4-FFF2-40B4-BE49-F238E27FC236}">
              <a16:creationId xmlns:a16="http://schemas.microsoft.com/office/drawing/2014/main" id="{22E54342-914F-4736-8575-F03C9B2701BB}"/>
            </a:ext>
          </a:extLst>
        </xdr:cNvPr>
        <xdr:cNvSpPr txBox="1"/>
      </xdr:nvSpPr>
      <xdr:spPr>
        <a:xfrm>
          <a:off x="11094797" y="599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35039</xdr:rowOff>
    </xdr:from>
    <xdr:ext cx="469744" cy="259045"/>
    <xdr:sp macro="" textlink="">
      <xdr:nvSpPr>
        <xdr:cNvPr id="166" name="n_4mainValue債務償還比率">
          <a:extLst>
            <a:ext uri="{FF2B5EF4-FFF2-40B4-BE49-F238E27FC236}">
              <a16:creationId xmlns:a16="http://schemas.microsoft.com/office/drawing/2014/main" id="{1B143821-0A66-4BE5-9A52-76B3C5F2F783}"/>
            </a:ext>
          </a:extLst>
        </xdr:cNvPr>
        <xdr:cNvSpPr txBox="1"/>
      </xdr:nvSpPr>
      <xdr:spPr>
        <a:xfrm>
          <a:off x="10408997" y="610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6624483D-4E70-4480-B05D-8BAF12B2AD02}"/>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17CF357F-84B5-41AE-A383-0DC0EA6E2B6B}"/>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64532-545B-4AEA-9BBE-66258770D800}"/>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4AD49CCD-55D6-4D22-8503-B6524A16EE5F}"/>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3EC82AEE-5D3D-48D4-B537-1B28E0B753FD}"/>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6BFD8E78-9F5A-47A9-BEC3-08006FF3C668}"/>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AF385BA-3AEE-43FD-A588-9FFFB6DAEE66}"/>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490F11F-10E9-4FD3-9BCC-46C83D2E064E}"/>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A5F113D-89D3-4781-900D-6A7E99D694A5}"/>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EA4EB43-8BD0-43F1-A55D-0BD71C9011BF}"/>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千葉県御宿町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5EA7116-C97C-458C-B71F-82CCE729FD12}"/>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68668EF-2A5A-4C75-9009-48D72A9DF2A4}"/>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529C316-E922-453E-B81F-C938EEEA199A}"/>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D9163BA-699C-4E63-A326-A6BE768F9075}"/>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C030422-D650-48D0-92C3-A6680B9AB4C6}"/>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747996F-1080-4775-82EB-F9412DE1EA24}"/>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7,000
6,925
24.85
4,319,134
3,977,423
311,935
2,622,964
2,835,123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316B5DB-E7FD-4BAB-B354-2F8CCCFE8FD3}"/>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BDED7BD-0818-466F-BEEB-494568A3E544}"/>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71C7C3A-DFEF-4A27-BD5D-FA7AE2BB953A}"/>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F14AE44-907C-4D34-8A37-56D84D582FFB}"/>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DF1C75A-2462-4CA0-BA86-1E7091BDAB1A}"/>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1FAFB32-CD96-434E-8E1E-C15B9B52BF36}"/>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EE2D4E2-696A-4933-B369-5116B66576EC}"/>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283B7DC-8D5B-4B2E-93D1-1C569A4C5B04}"/>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978E017-8CC7-441C-82DF-6383E03E4EC0}"/>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5A26670-26EC-428E-B796-F010BC2A4DBA}"/>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330B187-9C72-4FFA-8C5E-FCA344C52A0A}"/>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F3EB703-41FF-4289-BC60-8AFCE8D3EE90}"/>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6E6AEB2-DF5D-4AF3-9500-74E8AFDBC8CF}"/>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35EE401-BDDD-4554-BB36-37C81D1AFA75}"/>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CF6DB73-1A23-46D4-9611-BFFC7E1BD9AC}"/>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27F6B53-9184-4E27-AEA9-24089107C610}"/>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5BB6A6E-8FC9-4625-BBD5-1831A229F409}"/>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0694854-2223-40FC-BC30-45638FAF69AE}"/>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FC8399D-E2A7-406E-A061-6D8D36589331}"/>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B3FAB43-CF7B-4E84-B2F5-8EB4BA3926CC}"/>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0CE9BD8-55BF-4275-8C75-C242B9C56F1F}"/>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0918A49-E321-4218-A0F3-A4999BC61AF7}"/>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A40687A-5BB6-416C-9957-7FB9F5DDC21C}"/>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7CC3562-4B43-4493-9A57-829B45412C03}"/>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9BCF29F-AA88-4606-8BD9-80E6F5DB8C35}"/>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D41BF60-5EE4-4A9E-AA4D-DC7E150BEF87}"/>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8AA3926-BB1E-4667-BF50-7347DA6C0C82}"/>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6B0B03F-00E0-4A67-B784-687C5632D8FA}"/>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E319314-556A-4080-8EB2-B03A30063477}"/>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5E94AC5-838F-4F54-888F-2EF5D4EE1AA2}"/>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FD8FA30-31B3-4A18-A3F7-BF74474B730D}"/>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06BFB4B-9E0F-40C1-AD54-24C241229448}"/>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D0D2855-46C9-41CD-B6C8-A2CFE97472FA}"/>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96B1AA1-7E2E-4C6D-836E-79F3AB24457B}"/>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A80ABC6-1E11-45EF-BB7D-5F366B75C9B5}"/>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AED780A-95E2-49A5-A973-844CCC73685E}"/>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1B0F29A-DCD8-4D2B-A149-1E6D47DCC911}"/>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FFB420C-7F2D-4060-A38B-F7F32D64C6FE}"/>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1048D63-FCE3-46CC-9F9F-DF314B683B1F}"/>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0D0A76F-8AC4-49AA-959B-D38817BFE1C1}"/>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FC60563-3DA7-44FD-A14D-E25EB9FDD195}"/>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8E046C-9C88-456A-9F36-ED50939EC220}"/>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F358632-EA71-4D98-8739-182BB95CA884}"/>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4FDF4EA-345E-4680-AA07-985BFCF837CF}"/>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462FF7B-8C9B-4923-8C69-0310F514FE84}"/>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AF14AE39-2225-4A39-A05F-481373DDCBC0}"/>
            </a:ext>
          </a:extLst>
        </xdr:cNvPr>
        <xdr:cNvCxnSpPr/>
      </xdr:nvCxnSpPr>
      <xdr:spPr>
        <a:xfrm flipV="1">
          <a:off x="4173855" y="582930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A0292FA3-7FA7-429C-8E65-8DABC994BC13}"/>
            </a:ext>
          </a:extLst>
        </xdr:cNvPr>
        <xdr:cNvSpPr txBox="1"/>
      </xdr:nvSpPr>
      <xdr:spPr>
        <a:xfrm>
          <a:off x="4212590" y="708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C8D7E43B-42A5-45F9-934E-500E9719ABA8}"/>
            </a:ext>
          </a:extLst>
        </xdr:cNvPr>
        <xdr:cNvCxnSpPr/>
      </xdr:nvCxnSpPr>
      <xdr:spPr>
        <a:xfrm>
          <a:off x="4112260" y="70846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2DD4735A-A381-4FE3-AF5C-68B9DDA01341}"/>
            </a:ext>
          </a:extLst>
        </xdr:cNvPr>
        <xdr:cNvSpPr txBox="1"/>
      </xdr:nvSpPr>
      <xdr:spPr>
        <a:xfrm>
          <a:off x="4212590" y="560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C73C6ED0-271E-4E25-8D2E-D30C840EF59E}"/>
            </a:ext>
          </a:extLst>
        </xdr:cNvPr>
        <xdr:cNvCxnSpPr/>
      </xdr:nvCxnSpPr>
      <xdr:spPr>
        <a:xfrm>
          <a:off x="4112260" y="5829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C2D35539-CE5A-426B-870C-3FB14C940928}"/>
            </a:ext>
          </a:extLst>
        </xdr:cNvPr>
        <xdr:cNvSpPr txBox="1"/>
      </xdr:nvSpPr>
      <xdr:spPr>
        <a:xfrm>
          <a:off x="421259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F416F88-FAE9-4BCA-80CB-64DCB744DBFA}"/>
            </a:ext>
          </a:extLst>
        </xdr:cNvPr>
        <xdr:cNvSpPr/>
      </xdr:nvSpPr>
      <xdr:spPr>
        <a:xfrm>
          <a:off x="4131310" y="653288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7F80BC0F-595D-44AD-A521-D8D7EF8F15FB}"/>
            </a:ext>
          </a:extLst>
        </xdr:cNvPr>
        <xdr:cNvSpPr/>
      </xdr:nvSpPr>
      <xdr:spPr>
        <a:xfrm>
          <a:off x="3388360" y="653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DDA5D5B3-B759-4E7D-848A-09D617145E5D}"/>
            </a:ext>
          </a:extLst>
        </xdr:cNvPr>
        <xdr:cNvSpPr/>
      </xdr:nvSpPr>
      <xdr:spPr>
        <a:xfrm>
          <a:off x="2571750" y="65119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5C5394BE-0918-45E5-9436-7172A21C1D26}"/>
            </a:ext>
          </a:extLst>
        </xdr:cNvPr>
        <xdr:cNvSpPr/>
      </xdr:nvSpPr>
      <xdr:spPr>
        <a:xfrm>
          <a:off x="1774190" y="652526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B38689F5-E18C-44EE-8EB6-7A50AD0CF829}"/>
            </a:ext>
          </a:extLst>
        </xdr:cNvPr>
        <xdr:cNvSpPr/>
      </xdr:nvSpPr>
      <xdr:spPr>
        <a:xfrm>
          <a:off x="988060" y="651764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A7BB87E-6AFD-40D7-8DF1-D853C03B4CBA}"/>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91A9474-7120-474A-ADCD-D050A2D52D9C}"/>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E9CCAF4-B25B-441E-AF9C-869716EE9294}"/>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B66CBDA-CC73-498A-81A1-58B08428B485}"/>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7576B0A-D4A9-4341-9E1B-69E78DFF2591}"/>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36830</xdr:rowOff>
    </xdr:from>
    <xdr:to>
      <xdr:col>24</xdr:col>
      <xdr:colOff>114300</xdr:colOff>
      <xdr:row>36</xdr:row>
      <xdr:rowOff>138430</xdr:rowOff>
    </xdr:to>
    <xdr:sp macro="" textlink="">
      <xdr:nvSpPr>
        <xdr:cNvPr id="73" name="楕円 72">
          <a:extLst>
            <a:ext uri="{FF2B5EF4-FFF2-40B4-BE49-F238E27FC236}">
              <a16:creationId xmlns:a16="http://schemas.microsoft.com/office/drawing/2014/main" id="{20C51C79-2100-491D-B4A1-C191160D826A}"/>
            </a:ext>
          </a:extLst>
        </xdr:cNvPr>
        <xdr:cNvSpPr/>
      </xdr:nvSpPr>
      <xdr:spPr>
        <a:xfrm>
          <a:off x="4131310" y="62090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59707</xdr:rowOff>
    </xdr:from>
    <xdr:ext cx="405111" cy="259045"/>
    <xdr:sp macro="" textlink="">
      <xdr:nvSpPr>
        <xdr:cNvPr id="74" name="【道路】&#10;有形固定資産減価償却率該当値テキスト">
          <a:extLst>
            <a:ext uri="{FF2B5EF4-FFF2-40B4-BE49-F238E27FC236}">
              <a16:creationId xmlns:a16="http://schemas.microsoft.com/office/drawing/2014/main" id="{8CE84223-61E9-4358-9B5B-AB67184AC469}"/>
            </a:ext>
          </a:extLst>
        </xdr:cNvPr>
        <xdr:cNvSpPr txBox="1"/>
      </xdr:nvSpPr>
      <xdr:spPr>
        <a:xfrm>
          <a:off x="4212590"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2540</xdr:rowOff>
    </xdr:from>
    <xdr:to>
      <xdr:col>20</xdr:col>
      <xdr:colOff>38100</xdr:colOff>
      <xdr:row>36</xdr:row>
      <xdr:rowOff>104140</xdr:rowOff>
    </xdr:to>
    <xdr:sp macro="" textlink="">
      <xdr:nvSpPr>
        <xdr:cNvPr id="75" name="楕円 74">
          <a:extLst>
            <a:ext uri="{FF2B5EF4-FFF2-40B4-BE49-F238E27FC236}">
              <a16:creationId xmlns:a16="http://schemas.microsoft.com/office/drawing/2014/main" id="{521656E0-0539-4213-B4DC-38426D394BDF}"/>
            </a:ext>
          </a:extLst>
        </xdr:cNvPr>
        <xdr:cNvSpPr/>
      </xdr:nvSpPr>
      <xdr:spPr>
        <a:xfrm>
          <a:off x="3388360" y="617474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53340</xdr:rowOff>
    </xdr:from>
    <xdr:to>
      <xdr:col>24</xdr:col>
      <xdr:colOff>63500</xdr:colOff>
      <xdr:row>36</xdr:row>
      <xdr:rowOff>87630</xdr:rowOff>
    </xdr:to>
    <xdr:cxnSp macro="">
      <xdr:nvCxnSpPr>
        <xdr:cNvPr id="76" name="直線コネクタ 75">
          <a:extLst>
            <a:ext uri="{FF2B5EF4-FFF2-40B4-BE49-F238E27FC236}">
              <a16:creationId xmlns:a16="http://schemas.microsoft.com/office/drawing/2014/main" id="{3BF4A1FA-0F10-4EC3-8908-347C4A671597}"/>
            </a:ext>
          </a:extLst>
        </xdr:cNvPr>
        <xdr:cNvCxnSpPr/>
      </xdr:nvCxnSpPr>
      <xdr:spPr>
        <a:xfrm>
          <a:off x="3431540" y="6229350"/>
          <a:ext cx="7429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139700</xdr:rowOff>
    </xdr:from>
    <xdr:to>
      <xdr:col>15</xdr:col>
      <xdr:colOff>101600</xdr:colOff>
      <xdr:row>36</xdr:row>
      <xdr:rowOff>69850</xdr:rowOff>
    </xdr:to>
    <xdr:sp macro="" textlink="">
      <xdr:nvSpPr>
        <xdr:cNvPr id="77" name="楕円 76">
          <a:extLst>
            <a:ext uri="{FF2B5EF4-FFF2-40B4-BE49-F238E27FC236}">
              <a16:creationId xmlns:a16="http://schemas.microsoft.com/office/drawing/2014/main" id="{0D6920B2-483B-4A40-AFAB-7A94C7F6E688}"/>
            </a:ext>
          </a:extLst>
        </xdr:cNvPr>
        <xdr:cNvSpPr/>
      </xdr:nvSpPr>
      <xdr:spPr>
        <a:xfrm>
          <a:off x="2571750" y="61366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19050</xdr:rowOff>
    </xdr:from>
    <xdr:to>
      <xdr:col>19</xdr:col>
      <xdr:colOff>177800</xdr:colOff>
      <xdr:row>36</xdr:row>
      <xdr:rowOff>53340</xdr:rowOff>
    </xdr:to>
    <xdr:cxnSp macro="">
      <xdr:nvCxnSpPr>
        <xdr:cNvPr id="78" name="直線コネクタ 77">
          <a:extLst>
            <a:ext uri="{FF2B5EF4-FFF2-40B4-BE49-F238E27FC236}">
              <a16:creationId xmlns:a16="http://schemas.microsoft.com/office/drawing/2014/main" id="{F15E169A-DD38-4D4B-9C89-6A29A3468459}"/>
            </a:ext>
          </a:extLst>
        </xdr:cNvPr>
        <xdr:cNvCxnSpPr/>
      </xdr:nvCxnSpPr>
      <xdr:spPr>
        <a:xfrm>
          <a:off x="2626360" y="6187440"/>
          <a:ext cx="80518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105410</xdr:rowOff>
    </xdr:from>
    <xdr:to>
      <xdr:col>10</xdr:col>
      <xdr:colOff>165100</xdr:colOff>
      <xdr:row>36</xdr:row>
      <xdr:rowOff>35560</xdr:rowOff>
    </xdr:to>
    <xdr:sp macro="" textlink="">
      <xdr:nvSpPr>
        <xdr:cNvPr id="79" name="楕円 78">
          <a:extLst>
            <a:ext uri="{FF2B5EF4-FFF2-40B4-BE49-F238E27FC236}">
              <a16:creationId xmlns:a16="http://schemas.microsoft.com/office/drawing/2014/main" id="{C2B92182-8E74-46CB-B5E6-1C2ABCB52656}"/>
            </a:ext>
          </a:extLst>
        </xdr:cNvPr>
        <xdr:cNvSpPr/>
      </xdr:nvSpPr>
      <xdr:spPr>
        <a:xfrm>
          <a:off x="1774190" y="610425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156210</xdr:rowOff>
    </xdr:from>
    <xdr:to>
      <xdr:col>15</xdr:col>
      <xdr:colOff>50800</xdr:colOff>
      <xdr:row>36</xdr:row>
      <xdr:rowOff>19050</xdr:rowOff>
    </xdr:to>
    <xdr:cxnSp macro="">
      <xdr:nvCxnSpPr>
        <xdr:cNvPr id="80" name="直線コネクタ 79">
          <a:extLst>
            <a:ext uri="{FF2B5EF4-FFF2-40B4-BE49-F238E27FC236}">
              <a16:creationId xmlns:a16="http://schemas.microsoft.com/office/drawing/2014/main" id="{4D22FA12-3CFA-49F4-8F2F-FDA69698882D}"/>
            </a:ext>
          </a:extLst>
        </xdr:cNvPr>
        <xdr:cNvCxnSpPr/>
      </xdr:nvCxnSpPr>
      <xdr:spPr>
        <a:xfrm>
          <a:off x="1828800" y="6158865"/>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71120</xdr:rowOff>
    </xdr:from>
    <xdr:to>
      <xdr:col>6</xdr:col>
      <xdr:colOff>38100</xdr:colOff>
      <xdr:row>36</xdr:row>
      <xdr:rowOff>1270</xdr:rowOff>
    </xdr:to>
    <xdr:sp macro="" textlink="">
      <xdr:nvSpPr>
        <xdr:cNvPr id="81" name="楕円 80">
          <a:extLst>
            <a:ext uri="{FF2B5EF4-FFF2-40B4-BE49-F238E27FC236}">
              <a16:creationId xmlns:a16="http://schemas.microsoft.com/office/drawing/2014/main" id="{0BB506A2-ED78-4E91-A0DC-81C9E76F0B7E}"/>
            </a:ext>
          </a:extLst>
        </xdr:cNvPr>
        <xdr:cNvSpPr/>
      </xdr:nvSpPr>
      <xdr:spPr>
        <a:xfrm>
          <a:off x="988060" y="60699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121920</xdr:rowOff>
    </xdr:from>
    <xdr:to>
      <xdr:col>10</xdr:col>
      <xdr:colOff>114300</xdr:colOff>
      <xdr:row>35</xdr:row>
      <xdr:rowOff>156210</xdr:rowOff>
    </xdr:to>
    <xdr:cxnSp macro="">
      <xdr:nvCxnSpPr>
        <xdr:cNvPr id="82" name="直線コネクタ 81">
          <a:extLst>
            <a:ext uri="{FF2B5EF4-FFF2-40B4-BE49-F238E27FC236}">
              <a16:creationId xmlns:a16="http://schemas.microsoft.com/office/drawing/2014/main" id="{17B9D35C-CF61-4A7B-A349-62D435A22855}"/>
            </a:ext>
          </a:extLst>
        </xdr:cNvPr>
        <xdr:cNvCxnSpPr/>
      </xdr:nvCxnSpPr>
      <xdr:spPr>
        <a:xfrm>
          <a:off x="1031240" y="6124575"/>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3" name="n_1aveValue【道路】&#10;有形固定資産減価償却率">
          <a:extLst>
            <a:ext uri="{FF2B5EF4-FFF2-40B4-BE49-F238E27FC236}">
              <a16:creationId xmlns:a16="http://schemas.microsoft.com/office/drawing/2014/main" id="{7E3C80BD-E384-4BF5-A8B7-603D5E18D57B}"/>
            </a:ext>
          </a:extLst>
        </xdr:cNvPr>
        <xdr:cNvSpPr txBox="1"/>
      </xdr:nvSpPr>
      <xdr:spPr>
        <a:xfrm>
          <a:off x="32391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85742</xdr:rowOff>
    </xdr:from>
    <xdr:ext cx="405111" cy="259045"/>
    <xdr:sp macro="" textlink="">
      <xdr:nvSpPr>
        <xdr:cNvPr id="84" name="n_2aveValue【道路】&#10;有形固定資産減価償却率">
          <a:extLst>
            <a:ext uri="{FF2B5EF4-FFF2-40B4-BE49-F238E27FC236}">
              <a16:creationId xmlns:a16="http://schemas.microsoft.com/office/drawing/2014/main" id="{85C0D1FE-2AC9-4355-95F5-889674F61406}"/>
            </a:ext>
          </a:extLst>
        </xdr:cNvPr>
        <xdr:cNvSpPr txBox="1"/>
      </xdr:nvSpPr>
      <xdr:spPr>
        <a:xfrm>
          <a:off x="2439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5" name="n_3aveValue【道路】&#10;有形固定資産減価償却率">
          <a:extLst>
            <a:ext uri="{FF2B5EF4-FFF2-40B4-BE49-F238E27FC236}">
              <a16:creationId xmlns:a16="http://schemas.microsoft.com/office/drawing/2014/main" id="{CBC48963-9704-42CA-8605-8E96A25C7268}"/>
            </a:ext>
          </a:extLst>
        </xdr:cNvPr>
        <xdr:cNvSpPr txBox="1"/>
      </xdr:nvSpPr>
      <xdr:spPr>
        <a:xfrm>
          <a:off x="164148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AE4341FF-8870-4BDE-9310-6F89C0C45AA2}"/>
            </a:ext>
          </a:extLst>
        </xdr:cNvPr>
        <xdr:cNvSpPr txBox="1"/>
      </xdr:nvSpPr>
      <xdr:spPr>
        <a:xfrm>
          <a:off x="85535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120667</xdr:rowOff>
    </xdr:from>
    <xdr:ext cx="405111" cy="259045"/>
    <xdr:sp macro="" textlink="">
      <xdr:nvSpPr>
        <xdr:cNvPr id="87" name="n_1mainValue【道路】&#10;有形固定資産減価償却率">
          <a:extLst>
            <a:ext uri="{FF2B5EF4-FFF2-40B4-BE49-F238E27FC236}">
              <a16:creationId xmlns:a16="http://schemas.microsoft.com/office/drawing/2014/main" id="{1506479C-60F0-4058-B509-B631D04BA79D}"/>
            </a:ext>
          </a:extLst>
        </xdr:cNvPr>
        <xdr:cNvSpPr txBox="1"/>
      </xdr:nvSpPr>
      <xdr:spPr>
        <a:xfrm>
          <a:off x="32391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86377</xdr:rowOff>
    </xdr:from>
    <xdr:ext cx="405111" cy="259045"/>
    <xdr:sp macro="" textlink="">
      <xdr:nvSpPr>
        <xdr:cNvPr id="88" name="n_2mainValue【道路】&#10;有形固定資産減価償却率">
          <a:extLst>
            <a:ext uri="{FF2B5EF4-FFF2-40B4-BE49-F238E27FC236}">
              <a16:creationId xmlns:a16="http://schemas.microsoft.com/office/drawing/2014/main" id="{C896F318-BDE3-49AB-915C-E5934D9D9ADD}"/>
            </a:ext>
          </a:extLst>
        </xdr:cNvPr>
        <xdr:cNvSpPr txBox="1"/>
      </xdr:nvSpPr>
      <xdr:spPr>
        <a:xfrm>
          <a:off x="24390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52087</xdr:rowOff>
    </xdr:from>
    <xdr:ext cx="405111" cy="259045"/>
    <xdr:sp macro="" textlink="">
      <xdr:nvSpPr>
        <xdr:cNvPr id="89" name="n_3mainValue【道路】&#10;有形固定資産減価償却率">
          <a:extLst>
            <a:ext uri="{FF2B5EF4-FFF2-40B4-BE49-F238E27FC236}">
              <a16:creationId xmlns:a16="http://schemas.microsoft.com/office/drawing/2014/main" id="{952E4742-4E34-42F6-9F07-43C85912CF4C}"/>
            </a:ext>
          </a:extLst>
        </xdr:cNvPr>
        <xdr:cNvSpPr txBox="1"/>
      </xdr:nvSpPr>
      <xdr:spPr>
        <a:xfrm>
          <a:off x="164148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17797</xdr:rowOff>
    </xdr:from>
    <xdr:ext cx="405111" cy="259045"/>
    <xdr:sp macro="" textlink="">
      <xdr:nvSpPr>
        <xdr:cNvPr id="90" name="n_4mainValue【道路】&#10;有形固定資産減価償却率">
          <a:extLst>
            <a:ext uri="{FF2B5EF4-FFF2-40B4-BE49-F238E27FC236}">
              <a16:creationId xmlns:a16="http://schemas.microsoft.com/office/drawing/2014/main" id="{E3DB6473-7B80-42C9-AA76-F89E065E07F9}"/>
            </a:ext>
          </a:extLst>
        </xdr:cNvPr>
        <xdr:cNvSpPr txBox="1"/>
      </xdr:nvSpPr>
      <xdr:spPr>
        <a:xfrm>
          <a:off x="855354" y="58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C580D84-97B7-43EC-B00C-C8D87BF6A594}"/>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9C81A86-7DCF-452B-A281-1A041D26F76A}"/>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13613CC-B022-4FA9-8F00-4DDF93E370AC}"/>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108C2EC-56F0-45F3-97FE-464BB661DEB7}"/>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7975D5C-39E6-453C-B5CF-CCBD68595EB3}"/>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3EEFFEC-C089-4DCA-9001-D45188FF3AF4}"/>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A5B0570-F977-4EDC-BFDA-160355BC0843}"/>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2110003-EDA3-42C8-8249-5FC49EBB6DF9}"/>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FFF3530-30B7-485D-A0D4-775210CE9348}"/>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FF36613-F1E7-4C0B-9900-7D36E0A96366}"/>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776D0416-B6A2-4EDD-88F9-10009DACCF7C}"/>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207BB682-D5AD-4242-88E3-46C7221DECDC}"/>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5FB0672-BC9B-4C6A-B7B6-C18E57EF53F4}"/>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8DBFA1CD-74B2-4F77-A765-3C94D07F0410}"/>
            </a:ext>
          </a:extLst>
        </xdr:cNvPr>
        <xdr:cNvSpPr txBox="1"/>
      </xdr:nvSpPr>
      <xdr:spPr>
        <a:xfrm>
          <a:off x="5485961" y="671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FC38A014-01FD-40F4-A0C0-6ABFE6E53D45}"/>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BB7D1D0A-7AE4-4531-8E5C-A5CFA8F5985B}"/>
            </a:ext>
          </a:extLst>
        </xdr:cNvPr>
        <xdr:cNvSpPr txBox="1"/>
      </xdr:nvSpPr>
      <xdr:spPr>
        <a:xfrm>
          <a:off x="5485961" y="6336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28AE868B-C231-48BF-812E-8F29C5BFFE56}"/>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15813A31-AB19-4AF3-B8C1-20FFD2682E51}"/>
            </a:ext>
          </a:extLst>
        </xdr:cNvPr>
        <xdr:cNvSpPr txBox="1"/>
      </xdr:nvSpPr>
      <xdr:spPr>
        <a:xfrm>
          <a:off x="5485961" y="5955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D762BB06-8C35-43EE-AADF-F42A0D9A6E4B}"/>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BE052306-E3A6-4E3F-B4B0-E3C6138E7F1E}"/>
            </a:ext>
          </a:extLst>
        </xdr:cNvPr>
        <xdr:cNvSpPr txBox="1"/>
      </xdr:nvSpPr>
      <xdr:spPr>
        <a:xfrm>
          <a:off x="5416126"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169A6F1-AD9D-4E66-8ED3-E8202257D84E}"/>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228CF2D9-55FB-4540-8894-D82545281DA9}"/>
            </a:ext>
          </a:extLst>
        </xdr:cNvPr>
        <xdr:cNvSpPr txBox="1"/>
      </xdr:nvSpPr>
      <xdr:spPr>
        <a:xfrm>
          <a:off x="5416126"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AB49C0E1-6406-4721-800C-1814B20DF8CB}"/>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ECD969E6-8FAA-43A5-9383-2F2D15DADF2C}"/>
            </a:ext>
          </a:extLst>
        </xdr:cNvPr>
        <xdr:cNvCxnSpPr/>
      </xdr:nvCxnSpPr>
      <xdr:spPr>
        <a:xfrm flipV="1">
          <a:off x="9429115" y="5603811"/>
          <a:ext cx="0" cy="158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7303C542-6C5E-446E-8DC9-CEC1F28B0449}"/>
            </a:ext>
          </a:extLst>
        </xdr:cNvPr>
        <xdr:cNvSpPr txBox="1"/>
      </xdr:nvSpPr>
      <xdr:spPr>
        <a:xfrm>
          <a:off x="9467850" y="719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A26DC12B-EAF8-4810-AEB3-C95E15BC0530}"/>
            </a:ext>
          </a:extLst>
        </xdr:cNvPr>
        <xdr:cNvCxnSpPr/>
      </xdr:nvCxnSpPr>
      <xdr:spPr>
        <a:xfrm>
          <a:off x="9356090" y="719015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213E3FD9-E766-40E1-A251-315DA56D7B97}"/>
            </a:ext>
          </a:extLst>
        </xdr:cNvPr>
        <xdr:cNvSpPr txBox="1"/>
      </xdr:nvSpPr>
      <xdr:spPr>
        <a:xfrm>
          <a:off x="9467850" y="537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FBDED20C-F147-4102-8B75-598D5C739D56}"/>
            </a:ext>
          </a:extLst>
        </xdr:cNvPr>
        <xdr:cNvCxnSpPr/>
      </xdr:nvCxnSpPr>
      <xdr:spPr>
        <a:xfrm>
          <a:off x="9356090" y="560381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54691</xdr:rowOff>
    </xdr:from>
    <xdr:ext cx="534377" cy="259045"/>
    <xdr:sp macro="" textlink="">
      <xdr:nvSpPr>
        <xdr:cNvPr id="119" name="【道路】&#10;一人当たり延長平均値テキスト">
          <a:extLst>
            <a:ext uri="{FF2B5EF4-FFF2-40B4-BE49-F238E27FC236}">
              <a16:creationId xmlns:a16="http://schemas.microsoft.com/office/drawing/2014/main" id="{E8B1BD7B-5F5C-48B4-A583-20673CA34CC4}"/>
            </a:ext>
          </a:extLst>
        </xdr:cNvPr>
        <xdr:cNvSpPr txBox="1"/>
      </xdr:nvSpPr>
      <xdr:spPr>
        <a:xfrm>
          <a:off x="9467850" y="6745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793FEDDF-8E5D-4BC6-81E0-59492E1A38C8}"/>
            </a:ext>
          </a:extLst>
        </xdr:cNvPr>
        <xdr:cNvSpPr/>
      </xdr:nvSpPr>
      <xdr:spPr>
        <a:xfrm>
          <a:off x="9394190" y="6762814"/>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F984076F-6BCC-44BD-92FE-58C3527203CC}"/>
            </a:ext>
          </a:extLst>
        </xdr:cNvPr>
        <xdr:cNvSpPr/>
      </xdr:nvSpPr>
      <xdr:spPr>
        <a:xfrm>
          <a:off x="8632190" y="677284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3242BBC1-0793-4838-95C8-D271FC208807}"/>
            </a:ext>
          </a:extLst>
        </xdr:cNvPr>
        <xdr:cNvSpPr/>
      </xdr:nvSpPr>
      <xdr:spPr>
        <a:xfrm>
          <a:off x="7846060" y="6783311"/>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0634194E-B2F4-43B7-92BC-9207897A9980}"/>
            </a:ext>
          </a:extLst>
        </xdr:cNvPr>
        <xdr:cNvSpPr/>
      </xdr:nvSpPr>
      <xdr:spPr>
        <a:xfrm>
          <a:off x="7029450" y="679218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39931E0A-A3C8-4FC8-A41C-E8A7E182A3E0}"/>
            </a:ext>
          </a:extLst>
        </xdr:cNvPr>
        <xdr:cNvSpPr/>
      </xdr:nvSpPr>
      <xdr:spPr>
        <a:xfrm>
          <a:off x="6231890" y="678397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7F53522-1DD8-4339-80CA-2A89F5DF4E9D}"/>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7A674E9-9ADB-487E-806F-C82B4D373FF3}"/>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4B5E9F9-9ACC-4C45-99E8-0C0D8F068E80}"/>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711A982-DDF2-4148-BBF9-E5732B214763}"/>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DA01458-F2BF-471B-84B5-F2A4C5E4C23C}"/>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40525</xdr:rowOff>
    </xdr:from>
    <xdr:to>
      <xdr:col>55</xdr:col>
      <xdr:colOff>50800</xdr:colOff>
      <xdr:row>39</xdr:row>
      <xdr:rowOff>142125</xdr:rowOff>
    </xdr:to>
    <xdr:sp macro="" textlink="">
      <xdr:nvSpPr>
        <xdr:cNvPr id="130" name="楕円 129">
          <a:extLst>
            <a:ext uri="{FF2B5EF4-FFF2-40B4-BE49-F238E27FC236}">
              <a16:creationId xmlns:a16="http://schemas.microsoft.com/office/drawing/2014/main" id="{8BB4ACA7-BD38-4CBB-A79C-BC047B888BF3}"/>
            </a:ext>
          </a:extLst>
        </xdr:cNvPr>
        <xdr:cNvSpPr/>
      </xdr:nvSpPr>
      <xdr:spPr>
        <a:xfrm>
          <a:off x="9394190" y="6727075"/>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63402</xdr:rowOff>
    </xdr:from>
    <xdr:ext cx="534377" cy="259045"/>
    <xdr:sp macro="" textlink="">
      <xdr:nvSpPr>
        <xdr:cNvPr id="131" name="【道路】&#10;一人当たり延長該当値テキスト">
          <a:extLst>
            <a:ext uri="{FF2B5EF4-FFF2-40B4-BE49-F238E27FC236}">
              <a16:creationId xmlns:a16="http://schemas.microsoft.com/office/drawing/2014/main" id="{503B17FA-4EA9-4E46-BB58-AD778A523203}"/>
            </a:ext>
          </a:extLst>
        </xdr:cNvPr>
        <xdr:cNvSpPr txBox="1"/>
      </xdr:nvSpPr>
      <xdr:spPr>
        <a:xfrm>
          <a:off x="9467850" y="657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47917</xdr:rowOff>
    </xdr:from>
    <xdr:to>
      <xdr:col>50</xdr:col>
      <xdr:colOff>165100</xdr:colOff>
      <xdr:row>39</xdr:row>
      <xdr:rowOff>149517</xdr:rowOff>
    </xdr:to>
    <xdr:sp macro="" textlink="">
      <xdr:nvSpPr>
        <xdr:cNvPr id="132" name="楕円 131">
          <a:extLst>
            <a:ext uri="{FF2B5EF4-FFF2-40B4-BE49-F238E27FC236}">
              <a16:creationId xmlns:a16="http://schemas.microsoft.com/office/drawing/2014/main" id="{951FF62F-2134-4358-86C9-00B9D3508D83}"/>
            </a:ext>
          </a:extLst>
        </xdr:cNvPr>
        <xdr:cNvSpPr/>
      </xdr:nvSpPr>
      <xdr:spPr>
        <a:xfrm>
          <a:off x="8632190" y="6736372"/>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91325</xdr:rowOff>
    </xdr:from>
    <xdr:to>
      <xdr:col>55</xdr:col>
      <xdr:colOff>0</xdr:colOff>
      <xdr:row>39</xdr:row>
      <xdr:rowOff>98717</xdr:rowOff>
    </xdr:to>
    <xdr:cxnSp macro="">
      <xdr:nvCxnSpPr>
        <xdr:cNvPr id="133" name="直線コネクタ 132">
          <a:extLst>
            <a:ext uri="{FF2B5EF4-FFF2-40B4-BE49-F238E27FC236}">
              <a16:creationId xmlns:a16="http://schemas.microsoft.com/office/drawing/2014/main" id="{D087F611-932E-4915-B44F-58F73BCB6FEC}"/>
            </a:ext>
          </a:extLst>
        </xdr:cNvPr>
        <xdr:cNvCxnSpPr/>
      </xdr:nvCxnSpPr>
      <xdr:spPr>
        <a:xfrm flipV="1">
          <a:off x="8686800" y="678168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53391</xdr:rowOff>
    </xdr:from>
    <xdr:to>
      <xdr:col>46</xdr:col>
      <xdr:colOff>38100</xdr:colOff>
      <xdr:row>39</xdr:row>
      <xdr:rowOff>154991</xdr:rowOff>
    </xdr:to>
    <xdr:sp macro="" textlink="">
      <xdr:nvSpPr>
        <xdr:cNvPr id="134" name="楕円 133">
          <a:extLst>
            <a:ext uri="{FF2B5EF4-FFF2-40B4-BE49-F238E27FC236}">
              <a16:creationId xmlns:a16="http://schemas.microsoft.com/office/drawing/2014/main" id="{BD5D7F06-017C-4FAD-A738-F5EB5B20AD03}"/>
            </a:ext>
          </a:extLst>
        </xdr:cNvPr>
        <xdr:cNvSpPr/>
      </xdr:nvSpPr>
      <xdr:spPr>
        <a:xfrm>
          <a:off x="7846060" y="67437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98717</xdr:rowOff>
    </xdr:from>
    <xdr:to>
      <xdr:col>50</xdr:col>
      <xdr:colOff>114300</xdr:colOff>
      <xdr:row>39</xdr:row>
      <xdr:rowOff>104191</xdr:rowOff>
    </xdr:to>
    <xdr:cxnSp macro="">
      <xdr:nvCxnSpPr>
        <xdr:cNvPr id="135" name="直線コネクタ 134">
          <a:extLst>
            <a:ext uri="{FF2B5EF4-FFF2-40B4-BE49-F238E27FC236}">
              <a16:creationId xmlns:a16="http://schemas.microsoft.com/office/drawing/2014/main" id="{A2FAC750-6BDE-4315-9C74-59DD4C5A7243}"/>
            </a:ext>
          </a:extLst>
        </xdr:cNvPr>
        <xdr:cNvCxnSpPr/>
      </xdr:nvCxnSpPr>
      <xdr:spPr>
        <a:xfrm flipV="1">
          <a:off x="7889240" y="6781457"/>
          <a:ext cx="797560" cy="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60249</xdr:rowOff>
    </xdr:from>
    <xdr:to>
      <xdr:col>41</xdr:col>
      <xdr:colOff>101600</xdr:colOff>
      <xdr:row>39</xdr:row>
      <xdr:rowOff>161849</xdr:rowOff>
    </xdr:to>
    <xdr:sp macro="" textlink="">
      <xdr:nvSpPr>
        <xdr:cNvPr id="136" name="楕円 135">
          <a:extLst>
            <a:ext uri="{FF2B5EF4-FFF2-40B4-BE49-F238E27FC236}">
              <a16:creationId xmlns:a16="http://schemas.microsoft.com/office/drawing/2014/main" id="{4791BD7B-993E-43EA-8923-A70E2365291F}"/>
            </a:ext>
          </a:extLst>
        </xdr:cNvPr>
        <xdr:cNvSpPr/>
      </xdr:nvSpPr>
      <xdr:spPr>
        <a:xfrm>
          <a:off x="7029450" y="674298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104191</xdr:rowOff>
    </xdr:from>
    <xdr:to>
      <xdr:col>45</xdr:col>
      <xdr:colOff>177800</xdr:colOff>
      <xdr:row>39</xdr:row>
      <xdr:rowOff>111049</xdr:rowOff>
    </xdr:to>
    <xdr:cxnSp macro="">
      <xdr:nvCxnSpPr>
        <xdr:cNvPr id="137" name="直線コネクタ 136">
          <a:extLst>
            <a:ext uri="{FF2B5EF4-FFF2-40B4-BE49-F238E27FC236}">
              <a16:creationId xmlns:a16="http://schemas.microsoft.com/office/drawing/2014/main" id="{AD29EF03-945B-4C52-B534-6E973A933EAF}"/>
            </a:ext>
          </a:extLst>
        </xdr:cNvPr>
        <xdr:cNvCxnSpPr/>
      </xdr:nvCxnSpPr>
      <xdr:spPr>
        <a:xfrm flipV="1">
          <a:off x="7084060" y="6788836"/>
          <a:ext cx="80518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67259</xdr:rowOff>
    </xdr:from>
    <xdr:to>
      <xdr:col>36</xdr:col>
      <xdr:colOff>165100</xdr:colOff>
      <xdr:row>39</xdr:row>
      <xdr:rowOff>168859</xdr:rowOff>
    </xdr:to>
    <xdr:sp macro="" textlink="">
      <xdr:nvSpPr>
        <xdr:cNvPr id="138" name="楕円 137">
          <a:extLst>
            <a:ext uri="{FF2B5EF4-FFF2-40B4-BE49-F238E27FC236}">
              <a16:creationId xmlns:a16="http://schemas.microsoft.com/office/drawing/2014/main" id="{F50B9840-1495-462D-AFA2-499C3C922F0E}"/>
            </a:ext>
          </a:extLst>
        </xdr:cNvPr>
        <xdr:cNvSpPr/>
      </xdr:nvSpPr>
      <xdr:spPr>
        <a:xfrm>
          <a:off x="6231890" y="6751904"/>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111049</xdr:rowOff>
    </xdr:from>
    <xdr:to>
      <xdr:col>41</xdr:col>
      <xdr:colOff>50800</xdr:colOff>
      <xdr:row>39</xdr:row>
      <xdr:rowOff>118059</xdr:rowOff>
    </xdr:to>
    <xdr:cxnSp macro="">
      <xdr:nvCxnSpPr>
        <xdr:cNvPr id="139" name="直線コネクタ 138">
          <a:extLst>
            <a:ext uri="{FF2B5EF4-FFF2-40B4-BE49-F238E27FC236}">
              <a16:creationId xmlns:a16="http://schemas.microsoft.com/office/drawing/2014/main" id="{A8F91704-2337-4A85-8D0A-E04EFEEB4FB1}"/>
            </a:ext>
          </a:extLst>
        </xdr:cNvPr>
        <xdr:cNvCxnSpPr/>
      </xdr:nvCxnSpPr>
      <xdr:spPr>
        <a:xfrm flipV="1">
          <a:off x="6286500" y="6797599"/>
          <a:ext cx="79756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5669</xdr:rowOff>
    </xdr:from>
    <xdr:ext cx="534377" cy="259045"/>
    <xdr:sp macro="" textlink="">
      <xdr:nvSpPr>
        <xdr:cNvPr id="140" name="n_1aveValue【道路】&#10;一人当たり延長">
          <a:extLst>
            <a:ext uri="{FF2B5EF4-FFF2-40B4-BE49-F238E27FC236}">
              <a16:creationId xmlns:a16="http://schemas.microsoft.com/office/drawing/2014/main" id="{04D54269-4B37-4936-8507-6BCB784CC88E}"/>
            </a:ext>
          </a:extLst>
        </xdr:cNvPr>
        <xdr:cNvSpPr txBox="1"/>
      </xdr:nvSpPr>
      <xdr:spPr>
        <a:xfrm>
          <a:off x="8422151" y="686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14228</xdr:rowOff>
    </xdr:from>
    <xdr:ext cx="534377" cy="259045"/>
    <xdr:sp macro="" textlink="">
      <xdr:nvSpPr>
        <xdr:cNvPr id="141" name="n_2aveValue【道路】&#10;一人当たり延長">
          <a:extLst>
            <a:ext uri="{FF2B5EF4-FFF2-40B4-BE49-F238E27FC236}">
              <a16:creationId xmlns:a16="http://schemas.microsoft.com/office/drawing/2014/main" id="{01858641-6544-4C76-B512-57EA9C711834}"/>
            </a:ext>
          </a:extLst>
        </xdr:cNvPr>
        <xdr:cNvSpPr txBox="1"/>
      </xdr:nvSpPr>
      <xdr:spPr>
        <a:xfrm>
          <a:off x="7641101" y="68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28821</xdr:rowOff>
    </xdr:from>
    <xdr:ext cx="534377" cy="259045"/>
    <xdr:sp macro="" textlink="">
      <xdr:nvSpPr>
        <xdr:cNvPr id="142" name="n_3aveValue【道路】&#10;一人当たり延長">
          <a:extLst>
            <a:ext uri="{FF2B5EF4-FFF2-40B4-BE49-F238E27FC236}">
              <a16:creationId xmlns:a16="http://schemas.microsoft.com/office/drawing/2014/main" id="{123E9D09-8578-4A62-9F9B-C4B925B29E10}"/>
            </a:ext>
          </a:extLst>
        </xdr:cNvPr>
        <xdr:cNvSpPr txBox="1"/>
      </xdr:nvSpPr>
      <xdr:spPr>
        <a:xfrm>
          <a:off x="6854971" y="688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22509</xdr:rowOff>
    </xdr:from>
    <xdr:ext cx="534377" cy="259045"/>
    <xdr:sp macro="" textlink="">
      <xdr:nvSpPr>
        <xdr:cNvPr id="143" name="n_4aveValue【道路】&#10;一人当たり延長">
          <a:extLst>
            <a:ext uri="{FF2B5EF4-FFF2-40B4-BE49-F238E27FC236}">
              <a16:creationId xmlns:a16="http://schemas.microsoft.com/office/drawing/2014/main" id="{CFF425BD-42E0-4846-9A57-C63A6F5BF2F7}"/>
            </a:ext>
          </a:extLst>
        </xdr:cNvPr>
        <xdr:cNvSpPr txBox="1"/>
      </xdr:nvSpPr>
      <xdr:spPr>
        <a:xfrm>
          <a:off x="6038361" y="687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166044</xdr:rowOff>
    </xdr:from>
    <xdr:ext cx="534377" cy="259045"/>
    <xdr:sp macro="" textlink="">
      <xdr:nvSpPr>
        <xdr:cNvPr id="144" name="n_1mainValue【道路】&#10;一人当たり延長">
          <a:extLst>
            <a:ext uri="{FF2B5EF4-FFF2-40B4-BE49-F238E27FC236}">
              <a16:creationId xmlns:a16="http://schemas.microsoft.com/office/drawing/2014/main" id="{D6535C0B-10EC-4041-B880-E1C7A716FECD}"/>
            </a:ext>
          </a:extLst>
        </xdr:cNvPr>
        <xdr:cNvSpPr txBox="1"/>
      </xdr:nvSpPr>
      <xdr:spPr>
        <a:xfrm>
          <a:off x="8422151" y="651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68</xdr:rowOff>
    </xdr:from>
    <xdr:ext cx="534377" cy="259045"/>
    <xdr:sp macro="" textlink="">
      <xdr:nvSpPr>
        <xdr:cNvPr id="145" name="n_2mainValue【道路】&#10;一人当たり延長">
          <a:extLst>
            <a:ext uri="{FF2B5EF4-FFF2-40B4-BE49-F238E27FC236}">
              <a16:creationId xmlns:a16="http://schemas.microsoft.com/office/drawing/2014/main" id="{0FD82ECA-5972-4935-9BEF-E374AB67B2C2}"/>
            </a:ext>
          </a:extLst>
        </xdr:cNvPr>
        <xdr:cNvSpPr txBox="1"/>
      </xdr:nvSpPr>
      <xdr:spPr>
        <a:xfrm>
          <a:off x="7641101" y="65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6926</xdr:rowOff>
    </xdr:from>
    <xdr:ext cx="534377" cy="259045"/>
    <xdr:sp macro="" textlink="">
      <xdr:nvSpPr>
        <xdr:cNvPr id="146" name="n_3mainValue【道路】&#10;一人当たり延長">
          <a:extLst>
            <a:ext uri="{FF2B5EF4-FFF2-40B4-BE49-F238E27FC236}">
              <a16:creationId xmlns:a16="http://schemas.microsoft.com/office/drawing/2014/main" id="{75BC431C-CDC4-4D18-BB6D-30B84CBE54A5}"/>
            </a:ext>
          </a:extLst>
        </xdr:cNvPr>
        <xdr:cNvSpPr txBox="1"/>
      </xdr:nvSpPr>
      <xdr:spPr>
        <a:xfrm>
          <a:off x="6854971" y="652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13936</xdr:rowOff>
    </xdr:from>
    <xdr:ext cx="534377" cy="259045"/>
    <xdr:sp macro="" textlink="">
      <xdr:nvSpPr>
        <xdr:cNvPr id="147" name="n_4mainValue【道路】&#10;一人当たり延長">
          <a:extLst>
            <a:ext uri="{FF2B5EF4-FFF2-40B4-BE49-F238E27FC236}">
              <a16:creationId xmlns:a16="http://schemas.microsoft.com/office/drawing/2014/main" id="{1B6745BD-0998-4D1C-B212-972B30C92EF6}"/>
            </a:ext>
          </a:extLst>
        </xdr:cNvPr>
        <xdr:cNvSpPr txBox="1"/>
      </xdr:nvSpPr>
      <xdr:spPr>
        <a:xfrm>
          <a:off x="6038361" y="653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9C00843-F43D-4384-871A-15DC1A9AE634}"/>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277817B-6F3A-46F0-B8D7-6038C65ABB71}"/>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5AFBEE7-8AFA-4B55-91D2-A15FB8A3E9D9}"/>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AE53719-A78E-4D6E-97C0-ABB5B190EB0D}"/>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121F2AEB-6A12-456F-B968-4AF9B9986C42}"/>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C15C695-2F89-43FB-930E-9685E0313109}"/>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286612D-D76B-490A-9ACD-85F9582B44D0}"/>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0B104E9-6FDC-41F1-BF87-C138CE7309DC}"/>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0B6C490-DFB4-40A1-B194-E218EE706356}"/>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5FF6B520-B0AA-4CAA-A497-2BABD888EBE5}"/>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B4FF4B1-68E9-490F-9E0A-65491C75C39D}"/>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9376F344-EF75-4F5F-B8D2-B14576A0D0BC}"/>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349AFE1D-1D09-41C8-BA5D-DA9E8FDE0C7B}"/>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B3246D78-3330-4897-B21A-8F13CD47E2E6}"/>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E9684B62-8DBC-4417-B11A-8CD58BD573E7}"/>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491E3B58-278E-4CD0-8235-F9471CF7D6C4}"/>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8182D1FF-CF16-4249-87E8-06D858DC5ABE}"/>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4B6C7472-444B-4C4E-8F7F-E1052BE59DD2}"/>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A96BC078-4BDB-45D8-935C-EF71460364E0}"/>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42AF9F6C-193C-446E-B8E9-CAEFA3094411}"/>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D3525521-4A15-40D5-ACD8-B5354AB4B8AD}"/>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29563374-F788-4380-B215-31063AAE0467}"/>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5588478E-F12D-4BF4-A4A7-B95020C6F2C5}"/>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D306C54F-8E0D-4AED-AEFC-17AACCBDD36F}"/>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D43531D1-1BD5-4E6B-B996-1ACF7B2A6C92}"/>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383FAB95-4FE0-401E-98F0-D846858CA600}"/>
            </a:ext>
          </a:extLst>
        </xdr:cNvPr>
        <xdr:cNvCxnSpPr/>
      </xdr:nvCxnSpPr>
      <xdr:spPr>
        <a:xfrm flipV="1">
          <a:off x="417385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AB55306F-79A3-4628-B7D7-D45A734CF790}"/>
            </a:ext>
          </a:extLst>
        </xdr:cNvPr>
        <xdr:cNvSpPr txBox="1"/>
      </xdr:nvSpPr>
      <xdr:spPr>
        <a:xfrm>
          <a:off x="421259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4EC95178-65EB-4B8F-86BF-5F80F41F214D}"/>
            </a:ext>
          </a:extLst>
        </xdr:cNvPr>
        <xdr:cNvCxnSpPr/>
      </xdr:nvCxnSpPr>
      <xdr:spPr>
        <a:xfrm>
          <a:off x="4112260" y="109515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8D4B2DD5-26FA-4F2D-91C5-CFFDDA6EBC2B}"/>
            </a:ext>
          </a:extLst>
        </xdr:cNvPr>
        <xdr:cNvSpPr txBox="1"/>
      </xdr:nvSpPr>
      <xdr:spPr>
        <a:xfrm>
          <a:off x="4212590" y="93171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36636279-0761-4F7F-9BAE-C3760C8DE780}"/>
            </a:ext>
          </a:extLst>
        </xdr:cNvPr>
        <xdr:cNvCxnSpPr/>
      </xdr:nvCxnSpPr>
      <xdr:spPr>
        <a:xfrm>
          <a:off x="4112260" y="95456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3ACED0A7-F3F7-45A6-9DED-BDB27D8A55F2}"/>
            </a:ext>
          </a:extLst>
        </xdr:cNvPr>
        <xdr:cNvSpPr txBox="1"/>
      </xdr:nvSpPr>
      <xdr:spPr>
        <a:xfrm>
          <a:off x="4212590" y="10515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E648D0C4-2B28-4FCB-BF72-75CE9E120C18}"/>
            </a:ext>
          </a:extLst>
        </xdr:cNvPr>
        <xdr:cNvSpPr/>
      </xdr:nvSpPr>
      <xdr:spPr>
        <a:xfrm>
          <a:off x="4131310" y="105333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7125AE23-B09F-4549-AFBE-6BE6BF51A629}"/>
            </a:ext>
          </a:extLst>
        </xdr:cNvPr>
        <xdr:cNvSpPr/>
      </xdr:nvSpPr>
      <xdr:spPr>
        <a:xfrm>
          <a:off x="3388360" y="1053501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59D50866-22D7-430D-A972-BD5B10A8A5E6}"/>
            </a:ext>
          </a:extLst>
        </xdr:cNvPr>
        <xdr:cNvSpPr/>
      </xdr:nvSpPr>
      <xdr:spPr>
        <a:xfrm>
          <a:off x="2571750" y="10524944"/>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93BCCA7B-49BF-4818-80E9-98B5D495338D}"/>
            </a:ext>
          </a:extLst>
        </xdr:cNvPr>
        <xdr:cNvSpPr/>
      </xdr:nvSpPr>
      <xdr:spPr>
        <a:xfrm>
          <a:off x="1774190" y="10509159"/>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E3FB17CD-D2C7-4510-87F2-B9F1361DEE35}"/>
            </a:ext>
          </a:extLst>
        </xdr:cNvPr>
        <xdr:cNvSpPr/>
      </xdr:nvSpPr>
      <xdr:spPr>
        <a:xfrm>
          <a:off x="988060" y="104974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8324005-B137-4067-83EA-04239DE52924}"/>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AABAB31-F079-4D70-A34F-567FED70A0D5}"/>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833480F-D258-4756-808A-6331381E85A3}"/>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7917D10-256A-4FDB-A93E-E11095C674B3}"/>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0815F2F-128B-44C0-A685-942891109805}"/>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92891</xdr:rowOff>
    </xdr:from>
    <xdr:to>
      <xdr:col>24</xdr:col>
      <xdr:colOff>114300</xdr:colOff>
      <xdr:row>60</xdr:row>
      <xdr:rowOff>23041</xdr:rowOff>
    </xdr:to>
    <xdr:sp macro="" textlink="">
      <xdr:nvSpPr>
        <xdr:cNvPr id="189" name="楕円 188">
          <a:extLst>
            <a:ext uri="{FF2B5EF4-FFF2-40B4-BE49-F238E27FC236}">
              <a16:creationId xmlns:a16="http://schemas.microsoft.com/office/drawing/2014/main" id="{F9C849A7-2B7F-4068-A8C8-8192FC26E735}"/>
            </a:ext>
          </a:extLst>
        </xdr:cNvPr>
        <xdr:cNvSpPr/>
      </xdr:nvSpPr>
      <xdr:spPr>
        <a:xfrm>
          <a:off x="4131310" y="10212251"/>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115768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880721B3-F987-4BE8-B98F-43C0B4B9961B}"/>
            </a:ext>
          </a:extLst>
        </xdr:cNvPr>
        <xdr:cNvSpPr txBox="1"/>
      </xdr:nvSpPr>
      <xdr:spPr>
        <a:xfrm>
          <a:off x="4212590" y="10059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71665</xdr:rowOff>
    </xdr:from>
    <xdr:to>
      <xdr:col>20</xdr:col>
      <xdr:colOff>38100</xdr:colOff>
      <xdr:row>60</xdr:row>
      <xdr:rowOff>1815</xdr:rowOff>
    </xdr:to>
    <xdr:sp macro="" textlink="">
      <xdr:nvSpPr>
        <xdr:cNvPr id="191" name="楕円 190">
          <a:extLst>
            <a:ext uri="{FF2B5EF4-FFF2-40B4-BE49-F238E27FC236}">
              <a16:creationId xmlns:a16="http://schemas.microsoft.com/office/drawing/2014/main" id="{5952897F-AFA0-4D47-9FA2-40FEADDE18B4}"/>
            </a:ext>
          </a:extLst>
        </xdr:cNvPr>
        <xdr:cNvSpPr/>
      </xdr:nvSpPr>
      <xdr:spPr>
        <a:xfrm>
          <a:off x="3388360" y="1018531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122465</xdr:rowOff>
    </xdr:from>
    <xdr:to>
      <xdr:col>24</xdr:col>
      <xdr:colOff>63500</xdr:colOff>
      <xdr:row>59</xdr:row>
      <xdr:rowOff>143691</xdr:rowOff>
    </xdr:to>
    <xdr:cxnSp macro="">
      <xdr:nvCxnSpPr>
        <xdr:cNvPr id="192" name="直線コネクタ 191">
          <a:extLst>
            <a:ext uri="{FF2B5EF4-FFF2-40B4-BE49-F238E27FC236}">
              <a16:creationId xmlns:a16="http://schemas.microsoft.com/office/drawing/2014/main" id="{B29495BD-A102-458E-988C-2F950F5E2ACB}"/>
            </a:ext>
          </a:extLst>
        </xdr:cNvPr>
        <xdr:cNvCxnSpPr/>
      </xdr:nvCxnSpPr>
      <xdr:spPr>
        <a:xfrm>
          <a:off x="3431540" y="10239920"/>
          <a:ext cx="742950" cy="1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50437</xdr:rowOff>
    </xdr:from>
    <xdr:to>
      <xdr:col>15</xdr:col>
      <xdr:colOff>101600</xdr:colOff>
      <xdr:row>59</xdr:row>
      <xdr:rowOff>152037</xdr:rowOff>
    </xdr:to>
    <xdr:sp macro="" textlink="">
      <xdr:nvSpPr>
        <xdr:cNvPr id="193" name="楕円 192">
          <a:extLst>
            <a:ext uri="{FF2B5EF4-FFF2-40B4-BE49-F238E27FC236}">
              <a16:creationId xmlns:a16="http://schemas.microsoft.com/office/drawing/2014/main" id="{6EE41333-B777-446F-AB00-9BAC2CFAD433}"/>
            </a:ext>
          </a:extLst>
        </xdr:cNvPr>
        <xdr:cNvSpPr/>
      </xdr:nvSpPr>
      <xdr:spPr>
        <a:xfrm>
          <a:off x="2571750" y="1016979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101237</xdr:rowOff>
    </xdr:from>
    <xdr:to>
      <xdr:col>19</xdr:col>
      <xdr:colOff>177800</xdr:colOff>
      <xdr:row>59</xdr:row>
      <xdr:rowOff>122465</xdr:rowOff>
    </xdr:to>
    <xdr:cxnSp macro="">
      <xdr:nvCxnSpPr>
        <xdr:cNvPr id="194" name="直線コネクタ 193">
          <a:extLst>
            <a:ext uri="{FF2B5EF4-FFF2-40B4-BE49-F238E27FC236}">
              <a16:creationId xmlns:a16="http://schemas.microsoft.com/office/drawing/2014/main" id="{3459D77F-E094-4393-8789-65972116460C}"/>
            </a:ext>
          </a:extLst>
        </xdr:cNvPr>
        <xdr:cNvCxnSpPr/>
      </xdr:nvCxnSpPr>
      <xdr:spPr>
        <a:xfrm>
          <a:off x="2626360" y="10212977"/>
          <a:ext cx="805180" cy="2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35741</xdr:rowOff>
    </xdr:from>
    <xdr:to>
      <xdr:col>10</xdr:col>
      <xdr:colOff>165100</xdr:colOff>
      <xdr:row>59</xdr:row>
      <xdr:rowOff>137341</xdr:rowOff>
    </xdr:to>
    <xdr:sp macro="" textlink="">
      <xdr:nvSpPr>
        <xdr:cNvPr id="195" name="楕円 194">
          <a:extLst>
            <a:ext uri="{FF2B5EF4-FFF2-40B4-BE49-F238E27FC236}">
              <a16:creationId xmlns:a16="http://schemas.microsoft.com/office/drawing/2014/main" id="{7F252E2B-DC70-4498-919B-5D0BFEC1397F}"/>
            </a:ext>
          </a:extLst>
        </xdr:cNvPr>
        <xdr:cNvSpPr/>
      </xdr:nvSpPr>
      <xdr:spPr>
        <a:xfrm>
          <a:off x="1774190" y="10151291"/>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86541</xdr:rowOff>
    </xdr:from>
    <xdr:to>
      <xdr:col>15</xdr:col>
      <xdr:colOff>50800</xdr:colOff>
      <xdr:row>59</xdr:row>
      <xdr:rowOff>101237</xdr:rowOff>
    </xdr:to>
    <xdr:cxnSp macro="">
      <xdr:nvCxnSpPr>
        <xdr:cNvPr id="196" name="直線コネクタ 195">
          <a:extLst>
            <a:ext uri="{FF2B5EF4-FFF2-40B4-BE49-F238E27FC236}">
              <a16:creationId xmlns:a16="http://schemas.microsoft.com/office/drawing/2014/main" id="{0D48EF77-DE63-4CE2-83E8-CC70F515FBE3}"/>
            </a:ext>
          </a:extLst>
        </xdr:cNvPr>
        <xdr:cNvCxnSpPr/>
      </xdr:nvCxnSpPr>
      <xdr:spPr>
        <a:xfrm>
          <a:off x="1828800" y="10203996"/>
          <a:ext cx="79756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16147</xdr:rowOff>
    </xdr:from>
    <xdr:to>
      <xdr:col>6</xdr:col>
      <xdr:colOff>38100</xdr:colOff>
      <xdr:row>59</xdr:row>
      <xdr:rowOff>117747</xdr:rowOff>
    </xdr:to>
    <xdr:sp macro="" textlink="">
      <xdr:nvSpPr>
        <xdr:cNvPr id="197" name="楕円 196">
          <a:extLst>
            <a:ext uri="{FF2B5EF4-FFF2-40B4-BE49-F238E27FC236}">
              <a16:creationId xmlns:a16="http://schemas.microsoft.com/office/drawing/2014/main" id="{352CD66F-4448-4AB6-B08E-3CB27586F392}"/>
            </a:ext>
          </a:extLst>
        </xdr:cNvPr>
        <xdr:cNvSpPr/>
      </xdr:nvSpPr>
      <xdr:spPr>
        <a:xfrm>
          <a:off x="988060" y="101355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66947</xdr:rowOff>
    </xdr:from>
    <xdr:to>
      <xdr:col>10</xdr:col>
      <xdr:colOff>114300</xdr:colOff>
      <xdr:row>59</xdr:row>
      <xdr:rowOff>86541</xdr:rowOff>
    </xdr:to>
    <xdr:cxnSp macro="">
      <xdr:nvCxnSpPr>
        <xdr:cNvPr id="198" name="直線コネクタ 197">
          <a:extLst>
            <a:ext uri="{FF2B5EF4-FFF2-40B4-BE49-F238E27FC236}">
              <a16:creationId xmlns:a16="http://schemas.microsoft.com/office/drawing/2014/main" id="{CB37A3ED-C2DC-4190-BB71-15916EC54827}"/>
            </a:ext>
          </a:extLst>
        </xdr:cNvPr>
        <xdr:cNvCxnSpPr/>
      </xdr:nvCxnSpPr>
      <xdr:spPr>
        <a:xfrm>
          <a:off x="1031240" y="10180592"/>
          <a:ext cx="797560" cy="2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169290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9A4D47C-53A5-4BC0-823A-D5E9EFA7CE9D}"/>
            </a:ext>
          </a:extLst>
        </xdr:cNvPr>
        <xdr:cNvSpPr txBox="1"/>
      </xdr:nvSpPr>
      <xdr:spPr>
        <a:xfrm>
          <a:off x="3239144" y="1063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58F1DC08-A376-4228-B4B3-E2DD3E255E7E}"/>
            </a:ext>
          </a:extLst>
        </xdr:cNvPr>
        <xdr:cNvSpPr txBox="1"/>
      </xdr:nvSpPr>
      <xdr:spPr>
        <a:xfrm>
          <a:off x="2439044" y="1062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141531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5D2C2F49-AE67-48D9-88AA-A1608F971D41}"/>
            </a:ext>
          </a:extLst>
        </xdr:cNvPr>
        <xdr:cNvSpPr txBox="1"/>
      </xdr:nvSpPr>
      <xdr:spPr>
        <a:xfrm>
          <a:off x="1641484" y="1059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131734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92CF9BC2-D991-49F6-9228-C94409E97934}"/>
            </a:ext>
          </a:extLst>
        </xdr:cNvPr>
        <xdr:cNvSpPr txBox="1"/>
      </xdr:nvSpPr>
      <xdr:spPr>
        <a:xfrm>
          <a:off x="855354" y="10593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18342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CEC8C44B-5895-40F8-B952-D747DC1F45DB}"/>
            </a:ext>
          </a:extLst>
        </xdr:cNvPr>
        <xdr:cNvSpPr txBox="1"/>
      </xdr:nvSpPr>
      <xdr:spPr>
        <a:xfrm>
          <a:off x="3239144" y="996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168564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9DFD8CA5-24A7-4426-B91A-2693A85F2312}"/>
            </a:ext>
          </a:extLst>
        </xdr:cNvPr>
        <xdr:cNvSpPr txBox="1"/>
      </xdr:nvSpPr>
      <xdr:spPr>
        <a:xfrm>
          <a:off x="2439044" y="9945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153868</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ECAE138C-D2BD-4F54-A938-4683F6920E1B}"/>
            </a:ext>
          </a:extLst>
        </xdr:cNvPr>
        <xdr:cNvSpPr txBox="1"/>
      </xdr:nvSpPr>
      <xdr:spPr>
        <a:xfrm>
          <a:off x="164148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134274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E10F61D9-0993-4176-ACD4-CE0A7DF4A2F8}"/>
            </a:ext>
          </a:extLst>
        </xdr:cNvPr>
        <xdr:cNvSpPr txBox="1"/>
      </xdr:nvSpPr>
      <xdr:spPr>
        <a:xfrm>
          <a:off x="855354" y="9903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78C265B2-0C04-4641-8B44-3474890ED56C}"/>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EFA850D-B4CC-4020-A7DD-35D6CE02CF0C}"/>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E2A08D9-3C3D-4FD1-873F-F3D83BC59CAD}"/>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EA8F7D97-9C44-4F9D-B4CA-EA089D5FA8AF}"/>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000D821-11D9-4C02-B615-4AED612CC1CD}"/>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D4289E7-26B1-4CDF-92F5-C02B574AE9DD}"/>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87A5935-1FF5-48D0-80B5-830BF0CAD411}"/>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9EC888C0-6B20-4971-9CF7-14DC4B838956}"/>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96BE82B9-74A1-4725-A952-78AF9DC01302}"/>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6F1C3BEB-658B-44FB-B762-8F4AF68C39A4}"/>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BDBFBAB8-63EE-426C-A8BE-8CBBA8D21408}"/>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1E42EDE8-68EC-4F85-A49A-4AC7BB60CC8B}"/>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B3FF5589-B8F0-4E00-A657-E0741B3B508C}"/>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AF307EDB-F79D-442E-931B-93A00B072CA8}"/>
            </a:ext>
          </a:extLst>
        </xdr:cNvPr>
        <xdr:cNvSpPr txBox="1"/>
      </xdr:nvSpPr>
      <xdr:spPr>
        <a:xfrm>
          <a:off x="5331688" y="10523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3CC9014F-1D29-4861-ADB1-17B06885B0AE}"/>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7E4A4F69-0D31-4260-973A-573B742F3851}"/>
            </a:ext>
          </a:extLst>
        </xdr:cNvPr>
        <xdr:cNvSpPr txBox="1"/>
      </xdr:nvSpPr>
      <xdr:spPr>
        <a:xfrm>
          <a:off x="5331688" y="10142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CBFA598A-4714-4DC9-B74A-FF7683F7F4CC}"/>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C582F505-67AA-4159-858C-F7B7A796ECA3}"/>
            </a:ext>
          </a:extLst>
        </xdr:cNvPr>
        <xdr:cNvSpPr txBox="1"/>
      </xdr:nvSpPr>
      <xdr:spPr>
        <a:xfrm>
          <a:off x="5331688" y="9765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61FC8047-F5C6-4A31-9804-A064511A79D3}"/>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3FADC33-6A4F-40E6-9C63-7F05D2E9FA2D}"/>
            </a:ext>
          </a:extLst>
        </xdr:cNvPr>
        <xdr:cNvSpPr txBox="1"/>
      </xdr:nvSpPr>
      <xdr:spPr>
        <a:xfrm>
          <a:off x="5331688" y="938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683EF5E-CCDE-4166-9650-C1571DE2377D}"/>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3E0386CD-025B-43D0-84F5-ECB8CBFDCEDB}"/>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7D3FD4F3-053E-4656-A770-AE0DB2E2AE1C}"/>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475AEA4C-F359-4EE3-B3DF-A2284A2AADCF}"/>
            </a:ext>
          </a:extLst>
        </xdr:cNvPr>
        <xdr:cNvCxnSpPr/>
      </xdr:nvCxnSpPr>
      <xdr:spPr>
        <a:xfrm flipV="1">
          <a:off x="942911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41E29B03-B7A3-4BB0-8393-FB8C1708ECDC}"/>
            </a:ext>
          </a:extLst>
        </xdr:cNvPr>
        <xdr:cNvSpPr txBox="1"/>
      </xdr:nvSpPr>
      <xdr:spPr>
        <a:xfrm>
          <a:off x="946785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FDBE4009-7FFB-4E1F-A257-832E50BA293D}"/>
            </a:ext>
          </a:extLst>
        </xdr:cNvPr>
        <xdr:cNvCxnSpPr/>
      </xdr:nvCxnSpPr>
      <xdr:spPr>
        <a:xfrm>
          <a:off x="9356090" y="1104846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8B528EDF-31C4-433D-84B4-4A76FF589B44}"/>
            </a:ext>
          </a:extLst>
        </xdr:cNvPr>
        <xdr:cNvSpPr txBox="1"/>
      </xdr:nvSpPr>
      <xdr:spPr>
        <a:xfrm>
          <a:off x="9467850" y="93549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710BD41B-ABA6-4CF5-A2F2-981EACB550D3}"/>
            </a:ext>
          </a:extLst>
        </xdr:cNvPr>
        <xdr:cNvCxnSpPr/>
      </xdr:nvCxnSpPr>
      <xdr:spPr>
        <a:xfrm>
          <a:off x="9356090" y="958348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98F55E6B-B5FB-4AB3-8590-994B87D95671}"/>
            </a:ext>
          </a:extLst>
        </xdr:cNvPr>
        <xdr:cNvSpPr txBox="1"/>
      </xdr:nvSpPr>
      <xdr:spPr>
        <a:xfrm>
          <a:off x="9467850" y="1076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2B5D33C8-FCB7-416F-9778-5EE8DD75C496}"/>
            </a:ext>
          </a:extLst>
        </xdr:cNvPr>
        <xdr:cNvSpPr/>
      </xdr:nvSpPr>
      <xdr:spPr>
        <a:xfrm>
          <a:off x="9394190" y="10791314"/>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AFCE7FAA-B41F-4632-9857-9AF08CD5DE95}"/>
            </a:ext>
          </a:extLst>
        </xdr:cNvPr>
        <xdr:cNvSpPr/>
      </xdr:nvSpPr>
      <xdr:spPr>
        <a:xfrm>
          <a:off x="8632190" y="1080196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589872DD-11BD-4638-9C28-142C2494C010}"/>
            </a:ext>
          </a:extLst>
        </xdr:cNvPr>
        <xdr:cNvSpPr/>
      </xdr:nvSpPr>
      <xdr:spPr>
        <a:xfrm>
          <a:off x="7846060" y="10804214"/>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033B13B0-EF1F-47E2-B31A-902B2A0F2A03}"/>
            </a:ext>
          </a:extLst>
        </xdr:cNvPr>
        <xdr:cNvSpPr/>
      </xdr:nvSpPr>
      <xdr:spPr>
        <a:xfrm>
          <a:off x="7029450" y="1081065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1A079155-804F-4409-A8ED-4D7170E54D35}"/>
            </a:ext>
          </a:extLst>
        </xdr:cNvPr>
        <xdr:cNvSpPr/>
      </xdr:nvSpPr>
      <xdr:spPr>
        <a:xfrm>
          <a:off x="6231890" y="10830697"/>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6D18E53-6C82-4123-82B3-47E9061F390A}"/>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519CDDE-5F73-4417-BEEE-FA16145B7BA4}"/>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6CD3391-C6A7-4E85-A728-691FC7E80EEB}"/>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2242661-2F1B-4907-8458-F17BD8393F03}"/>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0549B2E-C01E-4333-9B0B-7D8268E354DC}"/>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131826</xdr:rowOff>
    </xdr:from>
    <xdr:to>
      <xdr:col>55</xdr:col>
      <xdr:colOff>50800</xdr:colOff>
      <xdr:row>62</xdr:row>
      <xdr:rowOff>61976</xdr:rowOff>
    </xdr:to>
    <xdr:sp macro="" textlink="">
      <xdr:nvSpPr>
        <xdr:cNvPr id="246" name="楕円 245">
          <a:extLst>
            <a:ext uri="{FF2B5EF4-FFF2-40B4-BE49-F238E27FC236}">
              <a16:creationId xmlns:a16="http://schemas.microsoft.com/office/drawing/2014/main" id="{1CE218EB-6D74-4E31-93B8-2BE3BF89EC5C}"/>
            </a:ext>
          </a:extLst>
        </xdr:cNvPr>
        <xdr:cNvSpPr/>
      </xdr:nvSpPr>
      <xdr:spPr>
        <a:xfrm>
          <a:off x="9394190" y="10594086"/>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154703</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D77050FB-C42F-4285-B648-BF54BA5CAD09}"/>
            </a:ext>
          </a:extLst>
        </xdr:cNvPr>
        <xdr:cNvSpPr txBox="1"/>
      </xdr:nvSpPr>
      <xdr:spPr>
        <a:xfrm>
          <a:off x="9467850" y="104417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140783</xdr:rowOff>
    </xdr:from>
    <xdr:to>
      <xdr:col>50</xdr:col>
      <xdr:colOff>165100</xdr:colOff>
      <xdr:row>62</xdr:row>
      <xdr:rowOff>70933</xdr:rowOff>
    </xdr:to>
    <xdr:sp macro="" textlink="">
      <xdr:nvSpPr>
        <xdr:cNvPr id="248" name="楕円 247">
          <a:extLst>
            <a:ext uri="{FF2B5EF4-FFF2-40B4-BE49-F238E27FC236}">
              <a16:creationId xmlns:a16="http://schemas.microsoft.com/office/drawing/2014/main" id="{98C07766-9DE2-414A-9F21-4D60E8F848DB}"/>
            </a:ext>
          </a:extLst>
        </xdr:cNvPr>
        <xdr:cNvSpPr/>
      </xdr:nvSpPr>
      <xdr:spPr>
        <a:xfrm>
          <a:off x="8632190" y="1059542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11176</xdr:rowOff>
    </xdr:from>
    <xdr:to>
      <xdr:col>55</xdr:col>
      <xdr:colOff>0</xdr:colOff>
      <xdr:row>62</xdr:row>
      <xdr:rowOff>20133</xdr:rowOff>
    </xdr:to>
    <xdr:cxnSp macro="">
      <xdr:nvCxnSpPr>
        <xdr:cNvPr id="249" name="直線コネクタ 248">
          <a:extLst>
            <a:ext uri="{FF2B5EF4-FFF2-40B4-BE49-F238E27FC236}">
              <a16:creationId xmlns:a16="http://schemas.microsoft.com/office/drawing/2014/main" id="{57949851-E957-4992-A9B1-BC46759837BD}"/>
            </a:ext>
          </a:extLst>
        </xdr:cNvPr>
        <xdr:cNvCxnSpPr/>
      </xdr:nvCxnSpPr>
      <xdr:spPr>
        <a:xfrm flipV="1">
          <a:off x="8686800" y="10642981"/>
          <a:ext cx="742950" cy="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147710</xdr:rowOff>
    </xdr:from>
    <xdr:to>
      <xdr:col>46</xdr:col>
      <xdr:colOff>38100</xdr:colOff>
      <xdr:row>62</xdr:row>
      <xdr:rowOff>77860</xdr:rowOff>
    </xdr:to>
    <xdr:sp macro="" textlink="">
      <xdr:nvSpPr>
        <xdr:cNvPr id="250" name="楕円 249">
          <a:extLst>
            <a:ext uri="{FF2B5EF4-FFF2-40B4-BE49-F238E27FC236}">
              <a16:creationId xmlns:a16="http://schemas.microsoft.com/office/drawing/2014/main" id="{FB86D872-19EA-4A3C-B07B-07C285DA1C11}"/>
            </a:ext>
          </a:extLst>
        </xdr:cNvPr>
        <xdr:cNvSpPr/>
      </xdr:nvSpPr>
      <xdr:spPr>
        <a:xfrm>
          <a:off x="7846060" y="106042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20133</xdr:rowOff>
    </xdr:from>
    <xdr:to>
      <xdr:col>50</xdr:col>
      <xdr:colOff>114300</xdr:colOff>
      <xdr:row>62</xdr:row>
      <xdr:rowOff>27060</xdr:rowOff>
    </xdr:to>
    <xdr:cxnSp macro="">
      <xdr:nvCxnSpPr>
        <xdr:cNvPr id="251" name="直線コネクタ 250">
          <a:extLst>
            <a:ext uri="{FF2B5EF4-FFF2-40B4-BE49-F238E27FC236}">
              <a16:creationId xmlns:a16="http://schemas.microsoft.com/office/drawing/2014/main" id="{61D401E4-7045-4CB0-B230-A664949A2A54}"/>
            </a:ext>
          </a:extLst>
        </xdr:cNvPr>
        <xdr:cNvCxnSpPr/>
      </xdr:nvCxnSpPr>
      <xdr:spPr>
        <a:xfrm flipV="1">
          <a:off x="7889240" y="10646223"/>
          <a:ext cx="797560" cy="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158321</xdr:rowOff>
    </xdr:from>
    <xdr:to>
      <xdr:col>41</xdr:col>
      <xdr:colOff>101600</xdr:colOff>
      <xdr:row>62</xdr:row>
      <xdr:rowOff>88471</xdr:rowOff>
    </xdr:to>
    <xdr:sp macro="" textlink="">
      <xdr:nvSpPr>
        <xdr:cNvPr id="252" name="楕円 251">
          <a:extLst>
            <a:ext uri="{FF2B5EF4-FFF2-40B4-BE49-F238E27FC236}">
              <a16:creationId xmlns:a16="http://schemas.microsoft.com/office/drawing/2014/main" id="{53892D87-FFA4-4661-AC01-1D978FDB0885}"/>
            </a:ext>
          </a:extLst>
        </xdr:cNvPr>
        <xdr:cNvSpPr/>
      </xdr:nvSpPr>
      <xdr:spPr>
        <a:xfrm>
          <a:off x="7029450" y="1061867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27060</xdr:rowOff>
    </xdr:from>
    <xdr:to>
      <xdr:col>45</xdr:col>
      <xdr:colOff>177800</xdr:colOff>
      <xdr:row>62</xdr:row>
      <xdr:rowOff>37671</xdr:rowOff>
    </xdr:to>
    <xdr:cxnSp macro="">
      <xdr:nvCxnSpPr>
        <xdr:cNvPr id="253" name="直線コネクタ 252">
          <a:extLst>
            <a:ext uri="{FF2B5EF4-FFF2-40B4-BE49-F238E27FC236}">
              <a16:creationId xmlns:a16="http://schemas.microsoft.com/office/drawing/2014/main" id="{A28D2B66-A456-4F88-967E-66EA5B82D3D5}"/>
            </a:ext>
          </a:extLst>
        </xdr:cNvPr>
        <xdr:cNvCxnSpPr/>
      </xdr:nvCxnSpPr>
      <xdr:spPr>
        <a:xfrm flipV="1">
          <a:off x="7084060" y="10655055"/>
          <a:ext cx="805180" cy="1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167301</xdr:rowOff>
    </xdr:from>
    <xdr:to>
      <xdr:col>36</xdr:col>
      <xdr:colOff>165100</xdr:colOff>
      <xdr:row>62</xdr:row>
      <xdr:rowOff>97451</xdr:rowOff>
    </xdr:to>
    <xdr:sp macro="" textlink="">
      <xdr:nvSpPr>
        <xdr:cNvPr id="254" name="楕円 253">
          <a:extLst>
            <a:ext uri="{FF2B5EF4-FFF2-40B4-BE49-F238E27FC236}">
              <a16:creationId xmlns:a16="http://schemas.microsoft.com/office/drawing/2014/main" id="{5DF4A5AD-F60F-47A7-A9B0-97844CFA7EEF}"/>
            </a:ext>
          </a:extLst>
        </xdr:cNvPr>
        <xdr:cNvSpPr/>
      </xdr:nvSpPr>
      <xdr:spPr>
        <a:xfrm>
          <a:off x="6231890" y="10629561"/>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37671</xdr:rowOff>
    </xdr:from>
    <xdr:to>
      <xdr:col>41</xdr:col>
      <xdr:colOff>50800</xdr:colOff>
      <xdr:row>62</xdr:row>
      <xdr:rowOff>46651</xdr:rowOff>
    </xdr:to>
    <xdr:cxnSp macro="">
      <xdr:nvCxnSpPr>
        <xdr:cNvPr id="255" name="直線コネクタ 254">
          <a:extLst>
            <a:ext uri="{FF2B5EF4-FFF2-40B4-BE49-F238E27FC236}">
              <a16:creationId xmlns:a16="http://schemas.microsoft.com/office/drawing/2014/main" id="{E37087DE-C0F8-4354-A3BA-555F5B3A2ED1}"/>
            </a:ext>
          </a:extLst>
        </xdr:cNvPr>
        <xdr:cNvCxnSpPr/>
      </xdr:nvCxnSpPr>
      <xdr:spPr>
        <a:xfrm flipV="1">
          <a:off x="6286500" y="10667571"/>
          <a:ext cx="79756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93342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984AD66B-30D9-4578-9F51-C290951274FA}"/>
            </a:ext>
          </a:extLst>
        </xdr:cNvPr>
        <xdr:cNvSpPr txBox="1"/>
      </xdr:nvSpPr>
      <xdr:spPr>
        <a:xfrm>
          <a:off x="8401265" y="10898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95591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53EAF1A4-9893-4C1D-9122-7823567FE16D}"/>
            </a:ext>
          </a:extLst>
        </xdr:cNvPr>
        <xdr:cNvSpPr txBox="1"/>
      </xdr:nvSpPr>
      <xdr:spPr>
        <a:xfrm>
          <a:off x="7610690" y="10893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100131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57E02392-86D4-4E42-A0A9-0A00450048C5}"/>
            </a:ext>
          </a:extLst>
        </xdr:cNvPr>
        <xdr:cNvSpPr txBox="1"/>
      </xdr:nvSpPr>
      <xdr:spPr>
        <a:xfrm>
          <a:off x="6822655" y="10897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123979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C9AE7939-5D9F-4279-A389-D98BE60AEA58}"/>
            </a:ext>
          </a:extLst>
        </xdr:cNvPr>
        <xdr:cNvSpPr txBox="1"/>
      </xdr:nvSpPr>
      <xdr:spPr>
        <a:xfrm>
          <a:off x="6007950" y="1092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87460</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81646B2F-C535-4F67-BA41-204887BB0F50}"/>
            </a:ext>
          </a:extLst>
        </xdr:cNvPr>
        <xdr:cNvSpPr txBox="1"/>
      </xdr:nvSpPr>
      <xdr:spPr>
        <a:xfrm>
          <a:off x="8363295" y="103763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94387</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0463F96F-B941-4F94-B4C1-BBB19D67A8F3}"/>
            </a:ext>
          </a:extLst>
        </xdr:cNvPr>
        <xdr:cNvSpPr txBox="1"/>
      </xdr:nvSpPr>
      <xdr:spPr>
        <a:xfrm>
          <a:off x="7563195" y="103851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104998</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492CB347-1DD7-460B-B1AF-5C789242948B}"/>
            </a:ext>
          </a:extLst>
        </xdr:cNvPr>
        <xdr:cNvSpPr txBox="1"/>
      </xdr:nvSpPr>
      <xdr:spPr>
        <a:xfrm>
          <a:off x="6775160" y="103900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113978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A3AAAEA-18B7-47B0-A014-1104DEBDC76C}"/>
            </a:ext>
          </a:extLst>
        </xdr:cNvPr>
        <xdr:cNvSpPr txBox="1"/>
      </xdr:nvSpPr>
      <xdr:spPr>
        <a:xfrm>
          <a:off x="6007950" y="10400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42F225EC-EC4A-49EC-95B4-7DD71A175179}"/>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89307E2-2074-478D-A336-8A05E6BC53A5}"/>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1680982-4B15-43B6-9E7E-C20A66693D50}"/>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050E47A-9FA8-4CB5-B326-CF9954E51210}"/>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6CED1EF-E285-48CB-A0B5-408075FC26E7}"/>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9F405E0-E65C-48CF-8B97-BA60383AC2AC}"/>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F05DA32-94AE-4F2D-92E1-0EF5ED95F166}"/>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5490F70-B22F-479B-8B50-223D6E570647}"/>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2586E4F6-C417-4CD8-9510-F8920D49898B}"/>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7283151B-760B-42FE-9BF2-52793D444148}"/>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65F97D52-7C95-431F-9274-1830BFAFFBDA}"/>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593DFC0E-808E-4D9C-AC7B-3934B7696D0B}"/>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3F7BF7B0-4A38-4097-AE8B-2D06AB7A942E}"/>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2708620-EC4F-4D89-AD08-B527A81D6427}"/>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2993B409-F66C-4B3B-9976-329C5344156B}"/>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86C49ACF-7BD4-4731-B85C-9B89E7EBF4FA}"/>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BB3CEC5A-3451-41EA-94AA-1B7DA7313F31}"/>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FA174E42-79D4-4109-AA3F-537FF0594663}"/>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FED4F9D-40B9-4AC1-9BAF-AC8556BB541C}"/>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787A1799-51AD-4E79-9545-1AA48CDCC4B8}"/>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69B561E8-AFD7-42CF-A429-1D027E68D13A}"/>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BD67B2B7-55E4-43F3-BBB1-DA9AF07D3E6D}"/>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7CF61328-BDEC-4CA6-AED5-2B9516B58910}"/>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8A46F9EC-DDAA-4CA8-B339-4FA5B59C9929}"/>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A80E1F69-6713-4705-A695-1DF3BDF4FC67}"/>
            </a:ext>
          </a:extLst>
        </xdr:cNvPr>
        <xdr:cNvCxnSpPr/>
      </xdr:nvCxnSpPr>
      <xdr:spPr>
        <a:xfrm flipV="1">
          <a:off x="4173855" y="1336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19DE4C72-85F8-410B-B53B-7DBE66FDC465}"/>
            </a:ext>
          </a:extLst>
        </xdr:cNvPr>
        <xdr:cNvSpPr txBox="1"/>
      </xdr:nvSpPr>
      <xdr:spPr>
        <a:xfrm>
          <a:off x="421259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773A67BE-D2E1-4786-89C8-6C5B08BFF023}"/>
            </a:ext>
          </a:extLst>
        </xdr:cNvPr>
        <xdr:cNvCxnSpPr/>
      </xdr:nvCxnSpPr>
      <xdr:spPr>
        <a:xfrm>
          <a:off x="411226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9135D6B5-BDC2-4FB6-9D56-C15E8CFAE302}"/>
            </a:ext>
          </a:extLst>
        </xdr:cNvPr>
        <xdr:cNvSpPr txBox="1"/>
      </xdr:nvSpPr>
      <xdr:spPr>
        <a:xfrm>
          <a:off x="4212590" y="1313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768734F7-7661-44AD-9595-D3A00A3454E8}"/>
            </a:ext>
          </a:extLst>
        </xdr:cNvPr>
        <xdr:cNvCxnSpPr/>
      </xdr:nvCxnSpPr>
      <xdr:spPr>
        <a:xfrm>
          <a:off x="4112260" y="133635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43BCCC34-A416-42C4-8479-15A0EACD4876}"/>
            </a:ext>
          </a:extLst>
        </xdr:cNvPr>
        <xdr:cNvSpPr txBox="1"/>
      </xdr:nvSpPr>
      <xdr:spPr>
        <a:xfrm>
          <a:off x="4212590" y="1402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D00F841E-E06E-4B4F-88D1-1F536C27F254}"/>
            </a:ext>
          </a:extLst>
        </xdr:cNvPr>
        <xdr:cNvSpPr/>
      </xdr:nvSpPr>
      <xdr:spPr>
        <a:xfrm>
          <a:off x="4131310" y="141795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6811601A-1192-4539-908E-93520BDB456B}"/>
            </a:ext>
          </a:extLst>
        </xdr:cNvPr>
        <xdr:cNvSpPr/>
      </xdr:nvSpPr>
      <xdr:spPr>
        <a:xfrm>
          <a:off x="3388360" y="1418526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D62AFBED-0105-435F-92F7-A05A6B2D4CB4}"/>
            </a:ext>
          </a:extLst>
        </xdr:cNvPr>
        <xdr:cNvSpPr/>
      </xdr:nvSpPr>
      <xdr:spPr>
        <a:xfrm>
          <a:off x="2571750" y="141605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C86FBDEB-DF19-4687-B6C5-541C3F543D48}"/>
            </a:ext>
          </a:extLst>
        </xdr:cNvPr>
        <xdr:cNvSpPr/>
      </xdr:nvSpPr>
      <xdr:spPr>
        <a:xfrm>
          <a:off x="1774190" y="1412620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14455F2D-29CF-491E-AB99-A8E60815EF27}"/>
            </a:ext>
          </a:extLst>
        </xdr:cNvPr>
        <xdr:cNvSpPr/>
      </xdr:nvSpPr>
      <xdr:spPr>
        <a:xfrm>
          <a:off x="988060" y="1412240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063D615-B277-487F-940F-32EEF7BF6965}"/>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7DEF946-6AA9-4F9E-98C9-D026570E20D0}"/>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A45AB33-B163-4A8E-8236-1B4888379E7A}"/>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F995680-A42A-4FEB-874C-0F9A53C12D3B}"/>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32596E1-4EB2-49AE-A52C-010EBB2B5AD1}"/>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164464</xdr:rowOff>
    </xdr:from>
    <xdr:to>
      <xdr:col>24</xdr:col>
      <xdr:colOff>114300</xdr:colOff>
      <xdr:row>84</xdr:row>
      <xdr:rowOff>94614</xdr:rowOff>
    </xdr:to>
    <xdr:sp macro="" textlink="">
      <xdr:nvSpPr>
        <xdr:cNvPr id="304" name="楕円 303">
          <a:extLst>
            <a:ext uri="{FF2B5EF4-FFF2-40B4-BE49-F238E27FC236}">
              <a16:creationId xmlns:a16="http://schemas.microsoft.com/office/drawing/2014/main" id="{010CE330-413C-40C4-83AF-06F77036A6B5}"/>
            </a:ext>
          </a:extLst>
        </xdr:cNvPr>
        <xdr:cNvSpPr/>
      </xdr:nvSpPr>
      <xdr:spPr>
        <a:xfrm>
          <a:off x="4131310" y="1439862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142891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E330EE52-FA03-41E3-87A6-077EB20F2461}"/>
            </a:ext>
          </a:extLst>
        </xdr:cNvPr>
        <xdr:cNvSpPr txBox="1"/>
      </xdr:nvSpPr>
      <xdr:spPr>
        <a:xfrm>
          <a:off x="4212590" y="1437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147320</xdr:rowOff>
    </xdr:from>
    <xdr:to>
      <xdr:col>20</xdr:col>
      <xdr:colOff>38100</xdr:colOff>
      <xdr:row>84</xdr:row>
      <xdr:rowOff>77470</xdr:rowOff>
    </xdr:to>
    <xdr:sp macro="" textlink="">
      <xdr:nvSpPr>
        <xdr:cNvPr id="306" name="楕円 305">
          <a:extLst>
            <a:ext uri="{FF2B5EF4-FFF2-40B4-BE49-F238E27FC236}">
              <a16:creationId xmlns:a16="http://schemas.microsoft.com/office/drawing/2014/main" id="{E02AB142-80B2-45C0-8AEB-3FC00FA0B466}"/>
            </a:ext>
          </a:extLst>
        </xdr:cNvPr>
        <xdr:cNvSpPr/>
      </xdr:nvSpPr>
      <xdr:spPr>
        <a:xfrm>
          <a:off x="3388360" y="143757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26670</xdr:rowOff>
    </xdr:from>
    <xdr:to>
      <xdr:col>24</xdr:col>
      <xdr:colOff>63500</xdr:colOff>
      <xdr:row>84</xdr:row>
      <xdr:rowOff>43814</xdr:rowOff>
    </xdr:to>
    <xdr:cxnSp macro="">
      <xdr:nvCxnSpPr>
        <xdr:cNvPr id="307" name="直線コネクタ 306">
          <a:extLst>
            <a:ext uri="{FF2B5EF4-FFF2-40B4-BE49-F238E27FC236}">
              <a16:creationId xmlns:a16="http://schemas.microsoft.com/office/drawing/2014/main" id="{89A41E15-0782-4135-8EC5-F7D2DCCF0B50}"/>
            </a:ext>
          </a:extLst>
        </xdr:cNvPr>
        <xdr:cNvCxnSpPr/>
      </xdr:nvCxnSpPr>
      <xdr:spPr>
        <a:xfrm>
          <a:off x="3431540" y="14426565"/>
          <a:ext cx="742950" cy="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95886</xdr:rowOff>
    </xdr:from>
    <xdr:to>
      <xdr:col>15</xdr:col>
      <xdr:colOff>101600</xdr:colOff>
      <xdr:row>85</xdr:row>
      <xdr:rowOff>26036</xdr:rowOff>
    </xdr:to>
    <xdr:sp macro="" textlink="">
      <xdr:nvSpPr>
        <xdr:cNvPr id="308" name="楕円 307">
          <a:extLst>
            <a:ext uri="{FF2B5EF4-FFF2-40B4-BE49-F238E27FC236}">
              <a16:creationId xmlns:a16="http://schemas.microsoft.com/office/drawing/2014/main" id="{979829AD-8F40-459A-867F-A55BACCA3145}"/>
            </a:ext>
          </a:extLst>
        </xdr:cNvPr>
        <xdr:cNvSpPr/>
      </xdr:nvSpPr>
      <xdr:spPr>
        <a:xfrm>
          <a:off x="2571750" y="1449387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26670</xdr:rowOff>
    </xdr:from>
    <xdr:to>
      <xdr:col>19</xdr:col>
      <xdr:colOff>177800</xdr:colOff>
      <xdr:row>84</xdr:row>
      <xdr:rowOff>146686</xdr:rowOff>
    </xdr:to>
    <xdr:cxnSp macro="">
      <xdr:nvCxnSpPr>
        <xdr:cNvPr id="309" name="直線コネクタ 308">
          <a:extLst>
            <a:ext uri="{FF2B5EF4-FFF2-40B4-BE49-F238E27FC236}">
              <a16:creationId xmlns:a16="http://schemas.microsoft.com/office/drawing/2014/main" id="{E84A73B1-3BAC-442F-9FD5-FED2BA57E35F}"/>
            </a:ext>
          </a:extLst>
        </xdr:cNvPr>
        <xdr:cNvCxnSpPr/>
      </xdr:nvCxnSpPr>
      <xdr:spPr>
        <a:xfrm flipV="1">
          <a:off x="2626360" y="14426565"/>
          <a:ext cx="80518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17780</xdr:rowOff>
    </xdr:from>
    <xdr:to>
      <xdr:col>10</xdr:col>
      <xdr:colOff>165100</xdr:colOff>
      <xdr:row>85</xdr:row>
      <xdr:rowOff>119380</xdr:rowOff>
    </xdr:to>
    <xdr:sp macro="" textlink="">
      <xdr:nvSpPr>
        <xdr:cNvPr id="310" name="楕円 309">
          <a:extLst>
            <a:ext uri="{FF2B5EF4-FFF2-40B4-BE49-F238E27FC236}">
              <a16:creationId xmlns:a16="http://schemas.microsoft.com/office/drawing/2014/main" id="{3825B35F-B3DF-4779-A43B-42FAA05EFC72}"/>
            </a:ext>
          </a:extLst>
        </xdr:cNvPr>
        <xdr:cNvSpPr/>
      </xdr:nvSpPr>
      <xdr:spPr>
        <a:xfrm>
          <a:off x="1774190" y="1459484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146686</xdr:rowOff>
    </xdr:from>
    <xdr:to>
      <xdr:col>15</xdr:col>
      <xdr:colOff>50800</xdr:colOff>
      <xdr:row>85</xdr:row>
      <xdr:rowOff>68580</xdr:rowOff>
    </xdr:to>
    <xdr:cxnSp macro="">
      <xdr:nvCxnSpPr>
        <xdr:cNvPr id="311" name="直線コネクタ 310">
          <a:extLst>
            <a:ext uri="{FF2B5EF4-FFF2-40B4-BE49-F238E27FC236}">
              <a16:creationId xmlns:a16="http://schemas.microsoft.com/office/drawing/2014/main" id="{E0E12A68-DA76-44A4-BAA6-4B105D1F2D47}"/>
            </a:ext>
          </a:extLst>
        </xdr:cNvPr>
        <xdr:cNvCxnSpPr/>
      </xdr:nvCxnSpPr>
      <xdr:spPr>
        <a:xfrm flipV="1">
          <a:off x="1828800" y="14546581"/>
          <a:ext cx="797560" cy="9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158750</xdr:rowOff>
    </xdr:from>
    <xdr:to>
      <xdr:col>6</xdr:col>
      <xdr:colOff>38100</xdr:colOff>
      <xdr:row>85</xdr:row>
      <xdr:rowOff>88900</xdr:rowOff>
    </xdr:to>
    <xdr:sp macro="" textlink="">
      <xdr:nvSpPr>
        <xdr:cNvPr id="312" name="楕円 311">
          <a:extLst>
            <a:ext uri="{FF2B5EF4-FFF2-40B4-BE49-F238E27FC236}">
              <a16:creationId xmlns:a16="http://schemas.microsoft.com/office/drawing/2014/main" id="{54709543-0B16-462F-BAEE-E6F97BCA4B27}"/>
            </a:ext>
          </a:extLst>
        </xdr:cNvPr>
        <xdr:cNvSpPr/>
      </xdr:nvSpPr>
      <xdr:spPr>
        <a:xfrm>
          <a:off x="988060" y="145624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38100</xdr:rowOff>
    </xdr:from>
    <xdr:to>
      <xdr:col>10</xdr:col>
      <xdr:colOff>114300</xdr:colOff>
      <xdr:row>85</xdr:row>
      <xdr:rowOff>68580</xdr:rowOff>
    </xdr:to>
    <xdr:cxnSp macro="">
      <xdr:nvCxnSpPr>
        <xdr:cNvPr id="313" name="直線コネクタ 312">
          <a:extLst>
            <a:ext uri="{FF2B5EF4-FFF2-40B4-BE49-F238E27FC236}">
              <a16:creationId xmlns:a16="http://schemas.microsoft.com/office/drawing/2014/main" id="{A64E8C06-7433-49E0-8289-FAB67A762BCC}"/>
            </a:ext>
          </a:extLst>
        </xdr:cNvPr>
        <xdr:cNvCxnSpPr/>
      </xdr:nvCxnSpPr>
      <xdr:spPr>
        <a:xfrm>
          <a:off x="1031240" y="14611350"/>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14" name="n_1aveValue【公営住宅】&#10;有形固定資産減価償却率">
          <a:extLst>
            <a:ext uri="{FF2B5EF4-FFF2-40B4-BE49-F238E27FC236}">
              <a16:creationId xmlns:a16="http://schemas.microsoft.com/office/drawing/2014/main" id="{BC7BA101-7C0C-4360-9BE7-49C23360F918}"/>
            </a:ext>
          </a:extLst>
        </xdr:cNvPr>
        <xdr:cNvSpPr txBox="1"/>
      </xdr:nvSpPr>
      <xdr:spPr>
        <a:xfrm>
          <a:off x="3239144" y="13956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a:extLst>
            <a:ext uri="{FF2B5EF4-FFF2-40B4-BE49-F238E27FC236}">
              <a16:creationId xmlns:a16="http://schemas.microsoft.com/office/drawing/2014/main" id="{F24BA942-7FE1-4F8B-989B-F1BA6F444BB4}"/>
            </a:ext>
          </a:extLst>
        </xdr:cNvPr>
        <xdr:cNvSpPr txBox="1"/>
      </xdr:nvSpPr>
      <xdr:spPr>
        <a:xfrm>
          <a:off x="2439044" y="1394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43BAB720-2A94-4CCF-AF51-CAC018F0460A}"/>
            </a:ext>
          </a:extLst>
        </xdr:cNvPr>
        <xdr:cNvSpPr txBox="1"/>
      </xdr:nvSpPr>
      <xdr:spPr>
        <a:xfrm>
          <a:off x="1641484" y="1390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0769A693-4D3F-4B23-931A-8BE216E7302E}"/>
            </a:ext>
          </a:extLst>
        </xdr:cNvPr>
        <xdr:cNvSpPr txBox="1"/>
      </xdr:nvSpPr>
      <xdr:spPr>
        <a:xfrm>
          <a:off x="855354" y="1390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68597</xdr:rowOff>
    </xdr:from>
    <xdr:ext cx="405111" cy="259045"/>
    <xdr:sp macro="" textlink="">
      <xdr:nvSpPr>
        <xdr:cNvPr id="318" name="n_1mainValue【公営住宅】&#10;有形固定資産減価償却率">
          <a:extLst>
            <a:ext uri="{FF2B5EF4-FFF2-40B4-BE49-F238E27FC236}">
              <a16:creationId xmlns:a16="http://schemas.microsoft.com/office/drawing/2014/main" id="{9CC91F62-13A7-49A2-A97C-5C9FC6434011}"/>
            </a:ext>
          </a:extLst>
        </xdr:cNvPr>
        <xdr:cNvSpPr txBox="1"/>
      </xdr:nvSpPr>
      <xdr:spPr>
        <a:xfrm>
          <a:off x="3239144" y="1446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17163</xdr:rowOff>
    </xdr:from>
    <xdr:ext cx="405111" cy="259045"/>
    <xdr:sp macro="" textlink="">
      <xdr:nvSpPr>
        <xdr:cNvPr id="319" name="n_2mainValue【公営住宅】&#10;有形固定資産減価償却率">
          <a:extLst>
            <a:ext uri="{FF2B5EF4-FFF2-40B4-BE49-F238E27FC236}">
              <a16:creationId xmlns:a16="http://schemas.microsoft.com/office/drawing/2014/main" id="{1638B62F-F956-4621-B5AB-F9DF2BBE8DC7}"/>
            </a:ext>
          </a:extLst>
        </xdr:cNvPr>
        <xdr:cNvSpPr txBox="1"/>
      </xdr:nvSpPr>
      <xdr:spPr>
        <a:xfrm>
          <a:off x="2439044" y="14594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110507</xdr:rowOff>
    </xdr:from>
    <xdr:ext cx="405111" cy="259045"/>
    <xdr:sp macro="" textlink="">
      <xdr:nvSpPr>
        <xdr:cNvPr id="320" name="n_3mainValue【公営住宅】&#10;有形固定資産減価償却率">
          <a:extLst>
            <a:ext uri="{FF2B5EF4-FFF2-40B4-BE49-F238E27FC236}">
              <a16:creationId xmlns:a16="http://schemas.microsoft.com/office/drawing/2014/main" id="{CA4CC687-4E0A-4996-86D9-999D77E99FBB}"/>
            </a:ext>
          </a:extLst>
        </xdr:cNvPr>
        <xdr:cNvSpPr txBox="1"/>
      </xdr:nvSpPr>
      <xdr:spPr>
        <a:xfrm>
          <a:off x="1641484" y="1468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80027</xdr:rowOff>
    </xdr:from>
    <xdr:ext cx="405111" cy="259045"/>
    <xdr:sp macro="" textlink="">
      <xdr:nvSpPr>
        <xdr:cNvPr id="321" name="n_4mainValue【公営住宅】&#10;有形固定資産減価償却率">
          <a:extLst>
            <a:ext uri="{FF2B5EF4-FFF2-40B4-BE49-F238E27FC236}">
              <a16:creationId xmlns:a16="http://schemas.microsoft.com/office/drawing/2014/main" id="{318090B3-FD56-41DA-9C41-1AFB280C6E00}"/>
            </a:ext>
          </a:extLst>
        </xdr:cNvPr>
        <xdr:cNvSpPr txBox="1"/>
      </xdr:nvSpPr>
      <xdr:spPr>
        <a:xfrm>
          <a:off x="855354"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A2C51D7-CA05-46C3-8EED-904889018468}"/>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B423F8EB-B999-4154-A3FA-16EDE98D38BC}"/>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C7CCE108-2770-4791-BE1B-5D97133C140D}"/>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3482C7B-BBCC-4C01-9111-449467C442DB}"/>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9C97D773-E949-4B21-8B2F-73747C5F1C99}"/>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8DF0917F-2F91-4DA9-9981-D36A677B1F42}"/>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3601D5F0-BC60-4329-BE1C-1C41E63B8C76}"/>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1D984A9-BBA5-4B83-BD81-0553B12FFB0C}"/>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71D072C-CF11-4B37-90DA-F0153E6666DF}"/>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EE695A8F-9CCE-4093-9E5E-AB6D126E0F15}"/>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82D58A82-E5F3-4052-921D-8B1446E956BD}"/>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BC5BEE74-9BB5-4072-8594-281AF61D1DA9}"/>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D8E1C5C1-2480-41EA-BD0C-30234C85A784}"/>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35B4CA5D-BB87-492B-AE05-FD08E6D1430B}"/>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8103FAB-3FF5-4988-8557-6EC3064A2028}"/>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4C72F433-8516-4988-B990-4677F0E4C4E9}"/>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77D98875-DBF3-4276-926F-8E6B8704AA23}"/>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88AF2737-9E64-4744-ABCC-DC84A319C522}"/>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31936FD8-BAE8-4D55-9B5F-46653C12CAF6}"/>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3B3E1A22-2DC6-478D-BC47-60C9713B367C}"/>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2B188DC8-CEA3-48BF-936F-A5F1CFCC4B3B}"/>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3EE4565F-9447-4380-AD4E-67911CAD84A2}"/>
            </a:ext>
          </a:extLst>
        </xdr:cNvPr>
        <xdr:cNvSpPr txBox="1"/>
      </xdr:nvSpPr>
      <xdr:spPr>
        <a:xfrm>
          <a:off x="5485961" y="1281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CFF6F52-2F99-40FE-8A60-B074DE86AF2E}"/>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B5E4A9AF-A6B3-4369-B0BA-4DF893365E37}"/>
            </a:ext>
          </a:extLst>
        </xdr:cNvPr>
        <xdr:cNvCxnSpPr/>
      </xdr:nvCxnSpPr>
      <xdr:spPr>
        <a:xfrm flipV="1">
          <a:off x="9429115" y="13336523"/>
          <a:ext cx="0" cy="1513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47BFAC4C-14DA-4488-B3F8-2BD5434FF9C0}"/>
            </a:ext>
          </a:extLst>
        </xdr:cNvPr>
        <xdr:cNvSpPr txBox="1"/>
      </xdr:nvSpPr>
      <xdr:spPr>
        <a:xfrm>
          <a:off x="946785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E2900824-BDC0-4F00-B550-306904987F36}"/>
            </a:ext>
          </a:extLst>
        </xdr:cNvPr>
        <xdr:cNvCxnSpPr/>
      </xdr:nvCxnSpPr>
      <xdr:spPr>
        <a:xfrm>
          <a:off x="9356090" y="1485023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EEEF6E69-60C6-47C2-89DA-D1C355A10735}"/>
            </a:ext>
          </a:extLst>
        </xdr:cNvPr>
        <xdr:cNvSpPr txBox="1"/>
      </xdr:nvSpPr>
      <xdr:spPr>
        <a:xfrm>
          <a:off x="946785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E78F283E-8269-40E1-8121-ECDAFB47D450}"/>
            </a:ext>
          </a:extLst>
        </xdr:cNvPr>
        <xdr:cNvCxnSpPr/>
      </xdr:nvCxnSpPr>
      <xdr:spPr>
        <a:xfrm>
          <a:off x="9356090" y="1333652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67899</xdr:rowOff>
    </xdr:from>
    <xdr:ext cx="469744" cy="259045"/>
    <xdr:sp macro="" textlink="">
      <xdr:nvSpPr>
        <xdr:cNvPr id="350" name="【公営住宅】&#10;一人当たり面積平均値テキスト">
          <a:extLst>
            <a:ext uri="{FF2B5EF4-FFF2-40B4-BE49-F238E27FC236}">
              <a16:creationId xmlns:a16="http://schemas.microsoft.com/office/drawing/2014/main" id="{AD3CCFDE-4BBF-4096-A311-FF94AED1E034}"/>
            </a:ext>
          </a:extLst>
        </xdr:cNvPr>
        <xdr:cNvSpPr txBox="1"/>
      </xdr:nvSpPr>
      <xdr:spPr>
        <a:xfrm>
          <a:off x="9467850" y="14296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C9E278BC-CC16-4B4D-8A69-BE7CEAF65A57}"/>
            </a:ext>
          </a:extLst>
        </xdr:cNvPr>
        <xdr:cNvSpPr/>
      </xdr:nvSpPr>
      <xdr:spPr>
        <a:xfrm>
          <a:off x="9394190" y="14448727"/>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06E45F77-7247-4078-B539-E85C8E6E2457}"/>
            </a:ext>
          </a:extLst>
        </xdr:cNvPr>
        <xdr:cNvSpPr/>
      </xdr:nvSpPr>
      <xdr:spPr>
        <a:xfrm>
          <a:off x="8632190" y="14433677"/>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45F8CB40-1221-4134-89DF-D69A037146B3}"/>
            </a:ext>
          </a:extLst>
        </xdr:cNvPr>
        <xdr:cNvSpPr/>
      </xdr:nvSpPr>
      <xdr:spPr>
        <a:xfrm>
          <a:off x="7846060" y="144380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11E06BB8-D653-4D11-AA66-4FD92235A7E7}"/>
            </a:ext>
          </a:extLst>
        </xdr:cNvPr>
        <xdr:cNvSpPr/>
      </xdr:nvSpPr>
      <xdr:spPr>
        <a:xfrm>
          <a:off x="7029450" y="1447463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5" name="フローチャート: 判断 354">
          <a:extLst>
            <a:ext uri="{FF2B5EF4-FFF2-40B4-BE49-F238E27FC236}">
              <a16:creationId xmlns:a16="http://schemas.microsoft.com/office/drawing/2014/main" id="{262C121A-6E14-42EC-9D3B-410029D68865}"/>
            </a:ext>
          </a:extLst>
        </xdr:cNvPr>
        <xdr:cNvSpPr/>
      </xdr:nvSpPr>
      <xdr:spPr>
        <a:xfrm>
          <a:off x="6231890" y="1446149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2CD6052-762E-453B-A62F-DECC22C7900D}"/>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90B7119-B388-4B93-AD05-6B39A5CAC9D4}"/>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AE45F70-162A-486A-893E-52572E40EE04}"/>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CCCE0EE-2A94-44FC-BEF5-BBDCD4799B13}"/>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E999488-DCD0-4438-B4CF-9EE74F0F88A4}"/>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21400</xdr:rowOff>
    </xdr:from>
    <xdr:to>
      <xdr:col>55</xdr:col>
      <xdr:colOff>50800</xdr:colOff>
      <xdr:row>86</xdr:row>
      <xdr:rowOff>123000</xdr:rowOff>
    </xdr:to>
    <xdr:sp macro="" textlink="">
      <xdr:nvSpPr>
        <xdr:cNvPr id="361" name="楕円 360">
          <a:extLst>
            <a:ext uri="{FF2B5EF4-FFF2-40B4-BE49-F238E27FC236}">
              <a16:creationId xmlns:a16="http://schemas.microsoft.com/office/drawing/2014/main" id="{E4EF0746-650B-47D9-B652-DB91C0E8EAAB}"/>
            </a:ext>
          </a:extLst>
        </xdr:cNvPr>
        <xdr:cNvSpPr/>
      </xdr:nvSpPr>
      <xdr:spPr>
        <a:xfrm>
          <a:off x="9394190" y="14762290"/>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107777</xdr:rowOff>
    </xdr:from>
    <xdr:ext cx="469744" cy="259045"/>
    <xdr:sp macro="" textlink="">
      <xdr:nvSpPr>
        <xdr:cNvPr id="362" name="【公営住宅】&#10;一人当たり面積該当値テキスト">
          <a:extLst>
            <a:ext uri="{FF2B5EF4-FFF2-40B4-BE49-F238E27FC236}">
              <a16:creationId xmlns:a16="http://schemas.microsoft.com/office/drawing/2014/main" id="{3A4110AA-ED97-4334-AD27-85645A523278}"/>
            </a:ext>
          </a:extLst>
        </xdr:cNvPr>
        <xdr:cNvSpPr txBox="1"/>
      </xdr:nvSpPr>
      <xdr:spPr>
        <a:xfrm>
          <a:off x="9467850" y="1467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21971</xdr:rowOff>
    </xdr:from>
    <xdr:to>
      <xdr:col>50</xdr:col>
      <xdr:colOff>165100</xdr:colOff>
      <xdr:row>86</xdr:row>
      <xdr:rowOff>123571</xdr:rowOff>
    </xdr:to>
    <xdr:sp macro="" textlink="">
      <xdr:nvSpPr>
        <xdr:cNvPr id="363" name="楕円 362">
          <a:extLst>
            <a:ext uri="{FF2B5EF4-FFF2-40B4-BE49-F238E27FC236}">
              <a16:creationId xmlns:a16="http://schemas.microsoft.com/office/drawing/2014/main" id="{83230FF1-747A-440F-AB9B-00B5098F8163}"/>
            </a:ext>
          </a:extLst>
        </xdr:cNvPr>
        <xdr:cNvSpPr/>
      </xdr:nvSpPr>
      <xdr:spPr>
        <a:xfrm>
          <a:off x="8632190" y="14762861"/>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72200</xdr:rowOff>
    </xdr:from>
    <xdr:to>
      <xdr:col>55</xdr:col>
      <xdr:colOff>0</xdr:colOff>
      <xdr:row>86</xdr:row>
      <xdr:rowOff>72771</xdr:rowOff>
    </xdr:to>
    <xdr:cxnSp macro="">
      <xdr:nvCxnSpPr>
        <xdr:cNvPr id="364" name="直線コネクタ 363">
          <a:extLst>
            <a:ext uri="{FF2B5EF4-FFF2-40B4-BE49-F238E27FC236}">
              <a16:creationId xmlns:a16="http://schemas.microsoft.com/office/drawing/2014/main" id="{C02F912F-2B48-44A0-8E6D-ACA5C343E5F9}"/>
            </a:ext>
          </a:extLst>
        </xdr:cNvPr>
        <xdr:cNvCxnSpPr/>
      </xdr:nvCxnSpPr>
      <xdr:spPr>
        <a:xfrm flipV="1">
          <a:off x="8686800" y="14814995"/>
          <a:ext cx="74295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162370</xdr:rowOff>
    </xdr:from>
    <xdr:to>
      <xdr:col>46</xdr:col>
      <xdr:colOff>38100</xdr:colOff>
      <xdr:row>86</xdr:row>
      <xdr:rowOff>92520</xdr:rowOff>
    </xdr:to>
    <xdr:sp macro="" textlink="">
      <xdr:nvSpPr>
        <xdr:cNvPr id="365" name="楕円 364">
          <a:extLst>
            <a:ext uri="{FF2B5EF4-FFF2-40B4-BE49-F238E27FC236}">
              <a16:creationId xmlns:a16="http://schemas.microsoft.com/office/drawing/2014/main" id="{B9A989D5-6DDB-41B2-8AA8-930D5369B869}"/>
            </a:ext>
          </a:extLst>
        </xdr:cNvPr>
        <xdr:cNvSpPr/>
      </xdr:nvSpPr>
      <xdr:spPr>
        <a:xfrm>
          <a:off x="7846060" y="1473752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41720</xdr:rowOff>
    </xdr:from>
    <xdr:to>
      <xdr:col>50</xdr:col>
      <xdr:colOff>114300</xdr:colOff>
      <xdr:row>86</xdr:row>
      <xdr:rowOff>72771</xdr:rowOff>
    </xdr:to>
    <xdr:cxnSp macro="">
      <xdr:nvCxnSpPr>
        <xdr:cNvPr id="366" name="直線コネクタ 365">
          <a:extLst>
            <a:ext uri="{FF2B5EF4-FFF2-40B4-BE49-F238E27FC236}">
              <a16:creationId xmlns:a16="http://schemas.microsoft.com/office/drawing/2014/main" id="{C0E53A76-6C98-412B-90CD-1E00ADCC8A2E}"/>
            </a:ext>
          </a:extLst>
        </xdr:cNvPr>
        <xdr:cNvCxnSpPr/>
      </xdr:nvCxnSpPr>
      <xdr:spPr>
        <a:xfrm>
          <a:off x="7889240" y="14786420"/>
          <a:ext cx="797560" cy="3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163513</xdr:rowOff>
    </xdr:from>
    <xdr:to>
      <xdr:col>41</xdr:col>
      <xdr:colOff>101600</xdr:colOff>
      <xdr:row>86</xdr:row>
      <xdr:rowOff>93663</xdr:rowOff>
    </xdr:to>
    <xdr:sp macro="" textlink="">
      <xdr:nvSpPr>
        <xdr:cNvPr id="367" name="楕円 366">
          <a:extLst>
            <a:ext uri="{FF2B5EF4-FFF2-40B4-BE49-F238E27FC236}">
              <a16:creationId xmlns:a16="http://schemas.microsoft.com/office/drawing/2014/main" id="{967009B0-EDB5-4D9C-ADE1-4F0C01DD87BD}"/>
            </a:ext>
          </a:extLst>
        </xdr:cNvPr>
        <xdr:cNvSpPr/>
      </xdr:nvSpPr>
      <xdr:spPr>
        <a:xfrm>
          <a:off x="7029450" y="1473866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41720</xdr:rowOff>
    </xdr:from>
    <xdr:to>
      <xdr:col>45</xdr:col>
      <xdr:colOff>177800</xdr:colOff>
      <xdr:row>86</xdr:row>
      <xdr:rowOff>42863</xdr:rowOff>
    </xdr:to>
    <xdr:cxnSp macro="">
      <xdr:nvCxnSpPr>
        <xdr:cNvPr id="368" name="直線コネクタ 367">
          <a:extLst>
            <a:ext uri="{FF2B5EF4-FFF2-40B4-BE49-F238E27FC236}">
              <a16:creationId xmlns:a16="http://schemas.microsoft.com/office/drawing/2014/main" id="{A377DAB2-7072-4C6F-889B-C263BCB0D801}"/>
            </a:ext>
          </a:extLst>
        </xdr:cNvPr>
        <xdr:cNvCxnSpPr/>
      </xdr:nvCxnSpPr>
      <xdr:spPr>
        <a:xfrm flipV="1">
          <a:off x="7084060" y="14786420"/>
          <a:ext cx="80518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164655</xdr:rowOff>
    </xdr:from>
    <xdr:to>
      <xdr:col>36</xdr:col>
      <xdr:colOff>165100</xdr:colOff>
      <xdr:row>86</xdr:row>
      <xdr:rowOff>94805</xdr:rowOff>
    </xdr:to>
    <xdr:sp macro="" textlink="">
      <xdr:nvSpPr>
        <xdr:cNvPr id="369" name="楕円 368">
          <a:extLst>
            <a:ext uri="{FF2B5EF4-FFF2-40B4-BE49-F238E27FC236}">
              <a16:creationId xmlns:a16="http://schemas.microsoft.com/office/drawing/2014/main" id="{DFF95093-F471-4BC5-9821-D2CACC553E74}"/>
            </a:ext>
          </a:extLst>
        </xdr:cNvPr>
        <xdr:cNvSpPr/>
      </xdr:nvSpPr>
      <xdr:spPr>
        <a:xfrm>
          <a:off x="6231890" y="1474171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42863</xdr:rowOff>
    </xdr:from>
    <xdr:to>
      <xdr:col>41</xdr:col>
      <xdr:colOff>50800</xdr:colOff>
      <xdr:row>86</xdr:row>
      <xdr:rowOff>44005</xdr:rowOff>
    </xdr:to>
    <xdr:cxnSp macro="">
      <xdr:nvCxnSpPr>
        <xdr:cNvPr id="370" name="直線コネクタ 369">
          <a:extLst>
            <a:ext uri="{FF2B5EF4-FFF2-40B4-BE49-F238E27FC236}">
              <a16:creationId xmlns:a16="http://schemas.microsoft.com/office/drawing/2014/main" id="{99D444CD-6A67-46C8-A707-5467EFA865B6}"/>
            </a:ext>
          </a:extLst>
        </xdr:cNvPr>
        <xdr:cNvCxnSpPr/>
      </xdr:nvCxnSpPr>
      <xdr:spPr>
        <a:xfrm flipV="1">
          <a:off x="6286500" y="14789468"/>
          <a:ext cx="79756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151909</xdr:rowOff>
    </xdr:from>
    <xdr:ext cx="469744" cy="259045"/>
    <xdr:sp macro="" textlink="">
      <xdr:nvSpPr>
        <xdr:cNvPr id="371" name="n_1aveValue【公営住宅】&#10;一人当たり面積">
          <a:extLst>
            <a:ext uri="{FF2B5EF4-FFF2-40B4-BE49-F238E27FC236}">
              <a16:creationId xmlns:a16="http://schemas.microsoft.com/office/drawing/2014/main" id="{F7C27EB9-0625-4CF2-A615-D95F7777C028}"/>
            </a:ext>
          </a:extLst>
        </xdr:cNvPr>
        <xdr:cNvSpPr txBox="1"/>
      </xdr:nvSpPr>
      <xdr:spPr>
        <a:xfrm>
          <a:off x="8454467" y="142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154385</xdr:rowOff>
    </xdr:from>
    <xdr:ext cx="469744" cy="259045"/>
    <xdr:sp macro="" textlink="">
      <xdr:nvSpPr>
        <xdr:cNvPr id="372" name="n_2aveValue【公営住宅】&#10;一人当たり面積">
          <a:extLst>
            <a:ext uri="{FF2B5EF4-FFF2-40B4-BE49-F238E27FC236}">
              <a16:creationId xmlns:a16="http://schemas.microsoft.com/office/drawing/2014/main" id="{DAD44B24-00C0-4658-B002-7EA699046D7D}"/>
            </a:ext>
          </a:extLst>
        </xdr:cNvPr>
        <xdr:cNvSpPr txBox="1"/>
      </xdr:nvSpPr>
      <xdr:spPr>
        <a:xfrm>
          <a:off x="767341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19511</xdr:rowOff>
    </xdr:from>
    <xdr:ext cx="469744" cy="259045"/>
    <xdr:sp macro="" textlink="">
      <xdr:nvSpPr>
        <xdr:cNvPr id="373" name="n_3aveValue【公営住宅】&#10;一人当たり面積">
          <a:extLst>
            <a:ext uri="{FF2B5EF4-FFF2-40B4-BE49-F238E27FC236}">
              <a16:creationId xmlns:a16="http://schemas.microsoft.com/office/drawing/2014/main" id="{9BE1454A-5BDC-46D7-A412-7314EAB9F1F0}"/>
            </a:ext>
          </a:extLst>
        </xdr:cNvPr>
        <xdr:cNvSpPr txBox="1"/>
      </xdr:nvSpPr>
      <xdr:spPr>
        <a:xfrm>
          <a:off x="6866332" y="1424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2557</xdr:rowOff>
    </xdr:from>
    <xdr:ext cx="469744" cy="259045"/>
    <xdr:sp macro="" textlink="">
      <xdr:nvSpPr>
        <xdr:cNvPr id="374" name="n_4aveValue【公営住宅】&#10;一人当たり面積">
          <a:extLst>
            <a:ext uri="{FF2B5EF4-FFF2-40B4-BE49-F238E27FC236}">
              <a16:creationId xmlns:a16="http://schemas.microsoft.com/office/drawing/2014/main" id="{1387E9E1-4242-4093-8092-C3EA7F20A0BD}"/>
            </a:ext>
          </a:extLst>
        </xdr:cNvPr>
        <xdr:cNvSpPr txBox="1"/>
      </xdr:nvSpPr>
      <xdr:spPr>
        <a:xfrm>
          <a:off x="6068772"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114698</xdr:rowOff>
    </xdr:from>
    <xdr:ext cx="469744" cy="259045"/>
    <xdr:sp macro="" textlink="">
      <xdr:nvSpPr>
        <xdr:cNvPr id="375" name="n_1mainValue【公営住宅】&#10;一人当たり面積">
          <a:extLst>
            <a:ext uri="{FF2B5EF4-FFF2-40B4-BE49-F238E27FC236}">
              <a16:creationId xmlns:a16="http://schemas.microsoft.com/office/drawing/2014/main" id="{4C504D61-3D6C-4721-96C9-4566CC4DCA7C}"/>
            </a:ext>
          </a:extLst>
        </xdr:cNvPr>
        <xdr:cNvSpPr txBox="1"/>
      </xdr:nvSpPr>
      <xdr:spPr>
        <a:xfrm>
          <a:off x="8454467" y="1485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83647</xdr:rowOff>
    </xdr:from>
    <xdr:ext cx="469744" cy="259045"/>
    <xdr:sp macro="" textlink="">
      <xdr:nvSpPr>
        <xdr:cNvPr id="376" name="n_2mainValue【公営住宅】&#10;一人当たり面積">
          <a:extLst>
            <a:ext uri="{FF2B5EF4-FFF2-40B4-BE49-F238E27FC236}">
              <a16:creationId xmlns:a16="http://schemas.microsoft.com/office/drawing/2014/main" id="{FF5E04A0-157E-407D-A61B-18186281C017}"/>
            </a:ext>
          </a:extLst>
        </xdr:cNvPr>
        <xdr:cNvSpPr txBox="1"/>
      </xdr:nvSpPr>
      <xdr:spPr>
        <a:xfrm>
          <a:off x="7673417" y="1483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84790</xdr:rowOff>
    </xdr:from>
    <xdr:ext cx="469744" cy="259045"/>
    <xdr:sp macro="" textlink="">
      <xdr:nvSpPr>
        <xdr:cNvPr id="377" name="n_3mainValue【公営住宅】&#10;一人当たり面積">
          <a:extLst>
            <a:ext uri="{FF2B5EF4-FFF2-40B4-BE49-F238E27FC236}">
              <a16:creationId xmlns:a16="http://schemas.microsoft.com/office/drawing/2014/main" id="{7D08AF91-073C-4104-9B6A-EDC62476FF93}"/>
            </a:ext>
          </a:extLst>
        </xdr:cNvPr>
        <xdr:cNvSpPr txBox="1"/>
      </xdr:nvSpPr>
      <xdr:spPr>
        <a:xfrm>
          <a:off x="6866332" y="1483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85932</xdr:rowOff>
    </xdr:from>
    <xdr:ext cx="469744" cy="259045"/>
    <xdr:sp macro="" textlink="">
      <xdr:nvSpPr>
        <xdr:cNvPr id="378" name="n_4mainValue【公営住宅】&#10;一人当たり面積">
          <a:extLst>
            <a:ext uri="{FF2B5EF4-FFF2-40B4-BE49-F238E27FC236}">
              <a16:creationId xmlns:a16="http://schemas.microsoft.com/office/drawing/2014/main" id="{177B1988-2C4C-45B3-AF80-DB102198585E}"/>
            </a:ext>
          </a:extLst>
        </xdr:cNvPr>
        <xdr:cNvSpPr txBox="1"/>
      </xdr:nvSpPr>
      <xdr:spPr>
        <a:xfrm>
          <a:off x="6068772" y="1483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809039AE-0A47-4525-8A0C-8301E381A16E}"/>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FD189ABB-2CD7-4162-8383-375BEAFDEDF6}"/>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16C73459-80CE-4E3A-B127-3EE9BEE40B2E}"/>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BE05D8-7181-4F27-AF96-6652BAD2A10B}"/>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3D9D889A-AC34-478A-8BD2-8D88A0107116}"/>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C030DE82-9465-418E-A324-7D791709F58A}"/>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F3CFF7F3-81B0-4B52-8B1A-F95F57FAF0FA}"/>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8FBC856A-672A-4F4A-85E1-69FDB6DACD20}"/>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77992854-EDD6-459C-80C0-B2DDA287DDDA}"/>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D1C7795E-B477-476B-9008-D85D9101F23C}"/>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D0FE50F8-DFBD-4DBE-B59A-5AE41E53D646}"/>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25065E99-0B38-417E-861D-6E06593544C2}"/>
            </a:ext>
          </a:extLst>
        </xdr:cNvPr>
        <xdr:cNvCxnSpPr/>
      </xdr:nvCxnSpPr>
      <xdr:spPr>
        <a:xfrm>
          <a:off x="6858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B63E96C0-E9D8-42A1-9D7E-148398364C5C}"/>
            </a:ext>
          </a:extLst>
        </xdr:cNvPr>
        <xdr:cNvSpPr txBox="1"/>
      </xdr:nvSpPr>
      <xdr:spPr>
        <a:xfrm>
          <a:off x="2738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EA2E4220-6042-4B15-AF33-0069BBE15381}"/>
            </a:ext>
          </a:extLst>
        </xdr:cNvPr>
        <xdr:cNvCxnSpPr/>
      </xdr:nvCxnSpPr>
      <xdr:spPr>
        <a:xfrm>
          <a:off x="6858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9A141CEF-9D85-466A-9577-F897539E391E}"/>
            </a:ext>
          </a:extLst>
        </xdr:cNvPr>
        <xdr:cNvSpPr txBox="1"/>
      </xdr:nvSpPr>
      <xdr:spPr>
        <a:xfrm>
          <a:off x="34370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58BC829F-6BA3-4FA7-98AE-F29F9B6E3387}"/>
            </a:ext>
          </a:extLst>
        </xdr:cNvPr>
        <xdr:cNvCxnSpPr/>
      </xdr:nvCxnSpPr>
      <xdr:spPr>
        <a:xfrm>
          <a:off x="6858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1EE8958D-ECD0-4DB6-AEF1-F7B6E9263510}"/>
            </a:ext>
          </a:extLst>
        </xdr:cNvPr>
        <xdr:cNvSpPr txBox="1"/>
      </xdr:nvSpPr>
      <xdr:spPr>
        <a:xfrm>
          <a:off x="34370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1019AE9E-A5A3-4937-8702-F2BCCBE33BF5}"/>
            </a:ext>
          </a:extLst>
        </xdr:cNvPr>
        <xdr:cNvCxnSpPr/>
      </xdr:nvCxnSpPr>
      <xdr:spPr>
        <a:xfrm>
          <a:off x="6858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C6DD1606-D31D-4612-840E-029475132A0C}"/>
            </a:ext>
          </a:extLst>
        </xdr:cNvPr>
        <xdr:cNvSpPr txBox="1"/>
      </xdr:nvSpPr>
      <xdr:spPr>
        <a:xfrm>
          <a:off x="34370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7F08C5FC-CA9D-4BDB-AB24-0798661751C0}"/>
            </a:ext>
          </a:extLst>
        </xdr:cNvPr>
        <xdr:cNvCxnSpPr/>
      </xdr:nvCxnSpPr>
      <xdr:spPr>
        <a:xfrm>
          <a:off x="6858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633E9A41-5455-47F0-8413-6902EF4DB156}"/>
            </a:ext>
          </a:extLst>
        </xdr:cNvPr>
        <xdr:cNvSpPr txBox="1"/>
      </xdr:nvSpPr>
      <xdr:spPr>
        <a:xfrm>
          <a:off x="34370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F3B0688D-3F07-4E1A-9B7E-78DAF8683AC9}"/>
            </a:ext>
          </a:extLst>
        </xdr:cNvPr>
        <xdr:cNvCxnSpPr/>
      </xdr:nvCxnSpPr>
      <xdr:spPr>
        <a:xfrm>
          <a:off x="6858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27252AA3-1595-4348-A873-67B66CB4C05A}"/>
            </a:ext>
          </a:extLst>
        </xdr:cNvPr>
        <xdr:cNvSpPr txBox="1"/>
      </xdr:nvSpPr>
      <xdr:spPr>
        <a:xfrm>
          <a:off x="38686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E3C3898C-D130-443D-B5F0-1441C632D7BF}"/>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81FC9B66-4DFD-4424-A02D-EB5F3238BAAA}"/>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108</xdr:row>
      <xdr:rowOff>128451</xdr:rowOff>
    </xdr:to>
    <xdr:cxnSp macro="">
      <xdr:nvCxnSpPr>
        <xdr:cNvPr id="404" name="直線コネクタ 403">
          <a:extLst>
            <a:ext uri="{FF2B5EF4-FFF2-40B4-BE49-F238E27FC236}">
              <a16:creationId xmlns:a16="http://schemas.microsoft.com/office/drawing/2014/main" id="{BA76DC57-664C-4B93-BBE2-F8FB46A2A050}"/>
            </a:ext>
          </a:extLst>
        </xdr:cNvPr>
        <xdr:cNvCxnSpPr/>
      </xdr:nvCxnSpPr>
      <xdr:spPr>
        <a:xfrm flipV="1">
          <a:off x="4173855" y="17277261"/>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132278</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E9A74A77-EFFD-49D1-8F38-F0FDBCCAB36A}"/>
            </a:ext>
          </a:extLst>
        </xdr:cNvPr>
        <xdr:cNvSpPr txBox="1"/>
      </xdr:nvSpPr>
      <xdr:spPr>
        <a:xfrm>
          <a:off x="4212590" y="18652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128451</xdr:rowOff>
    </xdr:from>
    <xdr:to>
      <xdr:col>24</xdr:col>
      <xdr:colOff>152400</xdr:colOff>
      <xdr:row>108</xdr:row>
      <xdr:rowOff>128451</xdr:rowOff>
    </xdr:to>
    <xdr:cxnSp macro="">
      <xdr:nvCxnSpPr>
        <xdr:cNvPr id="406" name="直線コネクタ 405">
          <a:extLst>
            <a:ext uri="{FF2B5EF4-FFF2-40B4-BE49-F238E27FC236}">
              <a16:creationId xmlns:a16="http://schemas.microsoft.com/office/drawing/2014/main" id="{D441E798-C836-4732-AD64-F82A7A2D840F}"/>
            </a:ext>
          </a:extLst>
        </xdr:cNvPr>
        <xdr:cNvCxnSpPr/>
      </xdr:nvCxnSpPr>
      <xdr:spPr>
        <a:xfrm>
          <a:off x="4112260" y="186488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07" name="【港湾・漁港】&#10;有形固定資産減価償却率最大値テキスト">
          <a:extLst>
            <a:ext uri="{FF2B5EF4-FFF2-40B4-BE49-F238E27FC236}">
              <a16:creationId xmlns:a16="http://schemas.microsoft.com/office/drawing/2014/main" id="{41068DC3-D8E8-4479-BE74-F063F75313C4}"/>
            </a:ext>
          </a:extLst>
        </xdr:cNvPr>
        <xdr:cNvSpPr txBox="1"/>
      </xdr:nvSpPr>
      <xdr:spPr>
        <a:xfrm>
          <a:off x="421259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08" name="直線コネクタ 407">
          <a:extLst>
            <a:ext uri="{FF2B5EF4-FFF2-40B4-BE49-F238E27FC236}">
              <a16:creationId xmlns:a16="http://schemas.microsoft.com/office/drawing/2014/main" id="{C4156606-C7EB-4F3F-8C70-BBB0541DB2BE}"/>
            </a:ext>
          </a:extLst>
        </xdr:cNvPr>
        <xdr:cNvCxnSpPr/>
      </xdr:nvCxnSpPr>
      <xdr:spPr>
        <a:xfrm>
          <a:off x="4112260" y="172772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25054</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A9868EB7-BE89-469B-B049-0BAD4FFA3E94}"/>
            </a:ext>
          </a:extLst>
        </xdr:cNvPr>
        <xdr:cNvSpPr txBox="1"/>
      </xdr:nvSpPr>
      <xdr:spPr>
        <a:xfrm>
          <a:off x="4212590" y="180234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46627</xdr:rowOff>
    </xdr:from>
    <xdr:to>
      <xdr:col>24</xdr:col>
      <xdr:colOff>114300</xdr:colOff>
      <xdr:row>105</xdr:row>
      <xdr:rowOff>148227</xdr:rowOff>
    </xdr:to>
    <xdr:sp macro="" textlink="">
      <xdr:nvSpPr>
        <xdr:cNvPr id="410" name="フローチャート: 判断 409">
          <a:extLst>
            <a:ext uri="{FF2B5EF4-FFF2-40B4-BE49-F238E27FC236}">
              <a16:creationId xmlns:a16="http://schemas.microsoft.com/office/drawing/2014/main" id="{7D5AFF1E-C963-47C9-8884-5F88C9B8B3C6}"/>
            </a:ext>
          </a:extLst>
        </xdr:cNvPr>
        <xdr:cNvSpPr/>
      </xdr:nvSpPr>
      <xdr:spPr>
        <a:xfrm>
          <a:off x="4131310" y="1805078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411" name="フローチャート: 判断 410">
          <a:extLst>
            <a:ext uri="{FF2B5EF4-FFF2-40B4-BE49-F238E27FC236}">
              <a16:creationId xmlns:a16="http://schemas.microsoft.com/office/drawing/2014/main" id="{58EE647B-542F-4DC6-8D8B-4E6A5F0C700B}"/>
            </a:ext>
          </a:extLst>
        </xdr:cNvPr>
        <xdr:cNvSpPr/>
      </xdr:nvSpPr>
      <xdr:spPr>
        <a:xfrm>
          <a:off x="3388360" y="1799526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128270</xdr:rowOff>
    </xdr:from>
    <xdr:to>
      <xdr:col>15</xdr:col>
      <xdr:colOff>101600</xdr:colOff>
      <xdr:row>105</xdr:row>
      <xdr:rowOff>58420</xdr:rowOff>
    </xdr:to>
    <xdr:sp macro="" textlink="">
      <xdr:nvSpPr>
        <xdr:cNvPr id="412" name="フローチャート: 判断 411">
          <a:extLst>
            <a:ext uri="{FF2B5EF4-FFF2-40B4-BE49-F238E27FC236}">
              <a16:creationId xmlns:a16="http://schemas.microsoft.com/office/drawing/2014/main" id="{7DAC0C55-3485-41EC-B1F9-8197F030115F}"/>
            </a:ext>
          </a:extLst>
        </xdr:cNvPr>
        <xdr:cNvSpPr/>
      </xdr:nvSpPr>
      <xdr:spPr>
        <a:xfrm>
          <a:off x="2571750" y="1796288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20501</xdr:rowOff>
    </xdr:from>
    <xdr:to>
      <xdr:col>10</xdr:col>
      <xdr:colOff>165100</xdr:colOff>
      <xdr:row>104</xdr:row>
      <xdr:rowOff>122101</xdr:rowOff>
    </xdr:to>
    <xdr:sp macro="" textlink="">
      <xdr:nvSpPr>
        <xdr:cNvPr id="413" name="フローチャート: 判断 412">
          <a:extLst>
            <a:ext uri="{FF2B5EF4-FFF2-40B4-BE49-F238E27FC236}">
              <a16:creationId xmlns:a16="http://schemas.microsoft.com/office/drawing/2014/main" id="{171C8CC9-8625-443D-AB9A-E81E1F0CC25B}"/>
            </a:ext>
          </a:extLst>
        </xdr:cNvPr>
        <xdr:cNvSpPr/>
      </xdr:nvSpPr>
      <xdr:spPr>
        <a:xfrm>
          <a:off x="1774190" y="17847491"/>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165826</xdr:rowOff>
    </xdr:from>
    <xdr:to>
      <xdr:col>6</xdr:col>
      <xdr:colOff>38100</xdr:colOff>
      <xdr:row>104</xdr:row>
      <xdr:rowOff>95976</xdr:rowOff>
    </xdr:to>
    <xdr:sp macro="" textlink="">
      <xdr:nvSpPr>
        <xdr:cNvPr id="414" name="フローチャート: 判断 413">
          <a:extLst>
            <a:ext uri="{FF2B5EF4-FFF2-40B4-BE49-F238E27FC236}">
              <a16:creationId xmlns:a16="http://schemas.microsoft.com/office/drawing/2014/main" id="{D4728181-9414-4D6B-BC26-3986E2C04A57}"/>
            </a:ext>
          </a:extLst>
        </xdr:cNvPr>
        <xdr:cNvSpPr/>
      </xdr:nvSpPr>
      <xdr:spPr>
        <a:xfrm>
          <a:off x="988060" y="17828986"/>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D5BA7EF-DA21-4CF6-83A9-C01572AD4312}"/>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52F63E7-7F55-4F4C-816B-0600A2FF9E16}"/>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0ED3D97-B54E-4BA1-A316-01B1486D931C}"/>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46F0F431-3368-4D11-9CB8-491A6528696E}"/>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3B99B630-CDB2-4000-956B-9E282EF814E0}"/>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28666</xdr:rowOff>
    </xdr:from>
    <xdr:to>
      <xdr:col>24</xdr:col>
      <xdr:colOff>114300</xdr:colOff>
      <xdr:row>105</xdr:row>
      <xdr:rowOff>130266</xdr:rowOff>
    </xdr:to>
    <xdr:sp macro="" textlink="">
      <xdr:nvSpPr>
        <xdr:cNvPr id="420" name="楕円 419">
          <a:extLst>
            <a:ext uri="{FF2B5EF4-FFF2-40B4-BE49-F238E27FC236}">
              <a16:creationId xmlns:a16="http://schemas.microsoft.com/office/drawing/2014/main" id="{3260F9D7-D3DF-43DD-AA35-543BBD2AFD4F}"/>
            </a:ext>
          </a:extLst>
        </xdr:cNvPr>
        <xdr:cNvSpPr/>
      </xdr:nvSpPr>
      <xdr:spPr>
        <a:xfrm>
          <a:off x="4131310" y="1802901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51543</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852CBAF3-95CE-4674-8F37-8510F5D80302}"/>
            </a:ext>
          </a:extLst>
        </xdr:cNvPr>
        <xdr:cNvSpPr txBox="1"/>
      </xdr:nvSpPr>
      <xdr:spPr>
        <a:xfrm>
          <a:off x="4212590" y="1788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2539</xdr:rowOff>
    </xdr:from>
    <xdr:to>
      <xdr:col>20</xdr:col>
      <xdr:colOff>38100</xdr:colOff>
      <xdr:row>105</xdr:row>
      <xdr:rowOff>104139</xdr:rowOff>
    </xdr:to>
    <xdr:sp macro="" textlink="">
      <xdr:nvSpPr>
        <xdr:cNvPr id="422" name="楕円 421">
          <a:extLst>
            <a:ext uri="{FF2B5EF4-FFF2-40B4-BE49-F238E27FC236}">
              <a16:creationId xmlns:a16="http://schemas.microsoft.com/office/drawing/2014/main" id="{6D56A9E0-625D-4770-80B4-23B88CDA4621}"/>
            </a:ext>
          </a:extLst>
        </xdr:cNvPr>
        <xdr:cNvSpPr/>
      </xdr:nvSpPr>
      <xdr:spPr>
        <a:xfrm>
          <a:off x="3388360" y="1800478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53339</xdr:rowOff>
    </xdr:from>
    <xdr:to>
      <xdr:col>24</xdr:col>
      <xdr:colOff>63500</xdr:colOff>
      <xdr:row>105</xdr:row>
      <xdr:rowOff>79466</xdr:rowOff>
    </xdr:to>
    <xdr:cxnSp macro="">
      <xdr:nvCxnSpPr>
        <xdr:cNvPr id="423" name="直線コネクタ 422">
          <a:extLst>
            <a:ext uri="{FF2B5EF4-FFF2-40B4-BE49-F238E27FC236}">
              <a16:creationId xmlns:a16="http://schemas.microsoft.com/office/drawing/2014/main" id="{4C7952CE-D76C-4EA0-911E-ACD1D0122F40}"/>
            </a:ext>
          </a:extLst>
        </xdr:cNvPr>
        <xdr:cNvCxnSpPr/>
      </xdr:nvCxnSpPr>
      <xdr:spPr>
        <a:xfrm>
          <a:off x="3431540" y="18059399"/>
          <a:ext cx="742950" cy="2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147864</xdr:rowOff>
    </xdr:from>
    <xdr:to>
      <xdr:col>15</xdr:col>
      <xdr:colOff>101600</xdr:colOff>
      <xdr:row>105</xdr:row>
      <xdr:rowOff>78014</xdr:rowOff>
    </xdr:to>
    <xdr:sp macro="" textlink="">
      <xdr:nvSpPr>
        <xdr:cNvPr id="424" name="楕円 423">
          <a:extLst>
            <a:ext uri="{FF2B5EF4-FFF2-40B4-BE49-F238E27FC236}">
              <a16:creationId xmlns:a16="http://schemas.microsoft.com/office/drawing/2014/main" id="{5399606C-A63E-4A35-8540-F3C69F6B5C73}"/>
            </a:ext>
          </a:extLst>
        </xdr:cNvPr>
        <xdr:cNvSpPr/>
      </xdr:nvSpPr>
      <xdr:spPr>
        <a:xfrm>
          <a:off x="2571750" y="1797675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27214</xdr:rowOff>
    </xdr:from>
    <xdr:to>
      <xdr:col>19</xdr:col>
      <xdr:colOff>177800</xdr:colOff>
      <xdr:row>105</xdr:row>
      <xdr:rowOff>53339</xdr:rowOff>
    </xdr:to>
    <xdr:cxnSp macro="">
      <xdr:nvCxnSpPr>
        <xdr:cNvPr id="425" name="直線コネクタ 424">
          <a:extLst>
            <a:ext uri="{FF2B5EF4-FFF2-40B4-BE49-F238E27FC236}">
              <a16:creationId xmlns:a16="http://schemas.microsoft.com/office/drawing/2014/main" id="{5BE7717C-3E23-4B27-98E1-908FC3C26EE5}"/>
            </a:ext>
          </a:extLst>
        </xdr:cNvPr>
        <xdr:cNvCxnSpPr/>
      </xdr:nvCxnSpPr>
      <xdr:spPr>
        <a:xfrm>
          <a:off x="2626360" y="18027559"/>
          <a:ext cx="805180" cy="3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121738</xdr:rowOff>
    </xdr:from>
    <xdr:to>
      <xdr:col>10</xdr:col>
      <xdr:colOff>165100</xdr:colOff>
      <xdr:row>105</xdr:row>
      <xdr:rowOff>51888</xdr:rowOff>
    </xdr:to>
    <xdr:sp macro="" textlink="">
      <xdr:nvSpPr>
        <xdr:cNvPr id="426" name="楕円 425">
          <a:extLst>
            <a:ext uri="{FF2B5EF4-FFF2-40B4-BE49-F238E27FC236}">
              <a16:creationId xmlns:a16="http://schemas.microsoft.com/office/drawing/2014/main" id="{5780D99F-F45C-44B6-8FEF-3E37992BB12C}"/>
            </a:ext>
          </a:extLst>
        </xdr:cNvPr>
        <xdr:cNvSpPr/>
      </xdr:nvSpPr>
      <xdr:spPr>
        <a:xfrm>
          <a:off x="1774190" y="1795444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1088</xdr:rowOff>
    </xdr:from>
    <xdr:to>
      <xdr:col>15</xdr:col>
      <xdr:colOff>50800</xdr:colOff>
      <xdr:row>105</xdr:row>
      <xdr:rowOff>27214</xdr:rowOff>
    </xdr:to>
    <xdr:cxnSp macro="">
      <xdr:nvCxnSpPr>
        <xdr:cNvPr id="427" name="直線コネクタ 426">
          <a:extLst>
            <a:ext uri="{FF2B5EF4-FFF2-40B4-BE49-F238E27FC236}">
              <a16:creationId xmlns:a16="http://schemas.microsoft.com/office/drawing/2014/main" id="{F497348C-9FAF-4EE0-BB19-218DE2D73A3E}"/>
            </a:ext>
          </a:extLst>
        </xdr:cNvPr>
        <xdr:cNvCxnSpPr/>
      </xdr:nvCxnSpPr>
      <xdr:spPr>
        <a:xfrm>
          <a:off x="1828800" y="18003338"/>
          <a:ext cx="797560" cy="2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95613</xdr:rowOff>
    </xdr:from>
    <xdr:to>
      <xdr:col>6</xdr:col>
      <xdr:colOff>38100</xdr:colOff>
      <xdr:row>105</xdr:row>
      <xdr:rowOff>25763</xdr:rowOff>
    </xdr:to>
    <xdr:sp macro="" textlink="">
      <xdr:nvSpPr>
        <xdr:cNvPr id="428" name="楕円 427">
          <a:extLst>
            <a:ext uri="{FF2B5EF4-FFF2-40B4-BE49-F238E27FC236}">
              <a16:creationId xmlns:a16="http://schemas.microsoft.com/office/drawing/2014/main" id="{D18C5047-243B-4FDA-86E8-E847DA760F31}"/>
            </a:ext>
          </a:extLst>
        </xdr:cNvPr>
        <xdr:cNvSpPr/>
      </xdr:nvSpPr>
      <xdr:spPr>
        <a:xfrm>
          <a:off x="988060" y="179226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146413</xdr:rowOff>
    </xdr:from>
    <xdr:to>
      <xdr:col>10</xdr:col>
      <xdr:colOff>114300</xdr:colOff>
      <xdr:row>105</xdr:row>
      <xdr:rowOff>1088</xdr:rowOff>
    </xdr:to>
    <xdr:cxnSp macro="">
      <xdr:nvCxnSpPr>
        <xdr:cNvPr id="429" name="直線コネクタ 428">
          <a:extLst>
            <a:ext uri="{FF2B5EF4-FFF2-40B4-BE49-F238E27FC236}">
              <a16:creationId xmlns:a16="http://schemas.microsoft.com/office/drawing/2014/main" id="{5A7633F7-1378-44ED-9532-30A6559276FA}"/>
            </a:ext>
          </a:extLst>
        </xdr:cNvPr>
        <xdr:cNvCxnSpPr/>
      </xdr:nvCxnSpPr>
      <xdr:spPr>
        <a:xfrm>
          <a:off x="1031240" y="17975308"/>
          <a:ext cx="797560" cy="2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109238</xdr:rowOff>
    </xdr:from>
    <xdr:ext cx="405111" cy="259045"/>
    <xdr:sp macro="" textlink="">
      <xdr:nvSpPr>
        <xdr:cNvPr id="430" name="n_1aveValue【港湾・漁港】&#10;有形固定資産減価償却率">
          <a:extLst>
            <a:ext uri="{FF2B5EF4-FFF2-40B4-BE49-F238E27FC236}">
              <a16:creationId xmlns:a16="http://schemas.microsoft.com/office/drawing/2014/main" id="{7F1FAFBC-F9F9-4AF4-ADAB-962A22747D4A}"/>
            </a:ext>
          </a:extLst>
        </xdr:cNvPr>
        <xdr:cNvSpPr txBox="1"/>
      </xdr:nvSpPr>
      <xdr:spPr>
        <a:xfrm>
          <a:off x="3239144" y="17766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74947</xdr:rowOff>
    </xdr:from>
    <xdr:ext cx="405111" cy="259045"/>
    <xdr:sp macro="" textlink="">
      <xdr:nvSpPr>
        <xdr:cNvPr id="431" name="n_2aveValue【港湾・漁港】&#10;有形固定資産減価償却率">
          <a:extLst>
            <a:ext uri="{FF2B5EF4-FFF2-40B4-BE49-F238E27FC236}">
              <a16:creationId xmlns:a16="http://schemas.microsoft.com/office/drawing/2014/main" id="{3907AF57-998D-4B0B-975D-2D14600600E8}"/>
            </a:ext>
          </a:extLst>
        </xdr:cNvPr>
        <xdr:cNvSpPr txBox="1"/>
      </xdr:nvSpPr>
      <xdr:spPr>
        <a:xfrm>
          <a:off x="2439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138628</xdr:rowOff>
    </xdr:from>
    <xdr:ext cx="405111" cy="259045"/>
    <xdr:sp macro="" textlink="">
      <xdr:nvSpPr>
        <xdr:cNvPr id="432" name="n_3aveValue【港湾・漁港】&#10;有形固定資産減価償却率">
          <a:extLst>
            <a:ext uri="{FF2B5EF4-FFF2-40B4-BE49-F238E27FC236}">
              <a16:creationId xmlns:a16="http://schemas.microsoft.com/office/drawing/2014/main" id="{AEC523F8-AB4C-444A-8093-30F0F34C2667}"/>
            </a:ext>
          </a:extLst>
        </xdr:cNvPr>
        <xdr:cNvSpPr txBox="1"/>
      </xdr:nvSpPr>
      <xdr:spPr>
        <a:xfrm>
          <a:off x="1641484" y="17622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112503</xdr:rowOff>
    </xdr:from>
    <xdr:ext cx="405111" cy="259045"/>
    <xdr:sp macro="" textlink="">
      <xdr:nvSpPr>
        <xdr:cNvPr id="433" name="n_4aveValue【港湾・漁港】&#10;有形固定資産減価償却率">
          <a:extLst>
            <a:ext uri="{FF2B5EF4-FFF2-40B4-BE49-F238E27FC236}">
              <a16:creationId xmlns:a16="http://schemas.microsoft.com/office/drawing/2014/main" id="{19F22FF9-C6C8-4AC5-A8D4-81AC1BC24522}"/>
            </a:ext>
          </a:extLst>
        </xdr:cNvPr>
        <xdr:cNvSpPr txBox="1"/>
      </xdr:nvSpPr>
      <xdr:spPr>
        <a:xfrm>
          <a:off x="85535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95266</xdr:rowOff>
    </xdr:from>
    <xdr:ext cx="405111" cy="259045"/>
    <xdr:sp macro="" textlink="">
      <xdr:nvSpPr>
        <xdr:cNvPr id="434" name="n_1mainValue【港湾・漁港】&#10;有形固定資産減価償却率">
          <a:extLst>
            <a:ext uri="{FF2B5EF4-FFF2-40B4-BE49-F238E27FC236}">
              <a16:creationId xmlns:a16="http://schemas.microsoft.com/office/drawing/2014/main" id="{EC36A1DA-65EC-4FC0-B337-B05BAD5A40AC}"/>
            </a:ext>
          </a:extLst>
        </xdr:cNvPr>
        <xdr:cNvSpPr txBox="1"/>
      </xdr:nvSpPr>
      <xdr:spPr>
        <a:xfrm>
          <a:off x="3239144" y="18093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69141</xdr:rowOff>
    </xdr:from>
    <xdr:ext cx="405111" cy="259045"/>
    <xdr:sp macro="" textlink="">
      <xdr:nvSpPr>
        <xdr:cNvPr id="435" name="n_2mainValue【港湾・漁港】&#10;有形固定資産減価償却率">
          <a:extLst>
            <a:ext uri="{FF2B5EF4-FFF2-40B4-BE49-F238E27FC236}">
              <a16:creationId xmlns:a16="http://schemas.microsoft.com/office/drawing/2014/main" id="{A5EEF6EE-A78A-40EB-AF4F-2E252152EAB3}"/>
            </a:ext>
          </a:extLst>
        </xdr:cNvPr>
        <xdr:cNvSpPr txBox="1"/>
      </xdr:nvSpPr>
      <xdr:spPr>
        <a:xfrm>
          <a:off x="2439044" y="18069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43015</xdr:rowOff>
    </xdr:from>
    <xdr:ext cx="405111" cy="259045"/>
    <xdr:sp macro="" textlink="">
      <xdr:nvSpPr>
        <xdr:cNvPr id="436" name="n_3mainValue【港湾・漁港】&#10;有形固定資産減価償却率">
          <a:extLst>
            <a:ext uri="{FF2B5EF4-FFF2-40B4-BE49-F238E27FC236}">
              <a16:creationId xmlns:a16="http://schemas.microsoft.com/office/drawing/2014/main" id="{59CEC5F5-884F-4AB4-9712-5A5507B58E1A}"/>
            </a:ext>
          </a:extLst>
        </xdr:cNvPr>
        <xdr:cNvSpPr txBox="1"/>
      </xdr:nvSpPr>
      <xdr:spPr>
        <a:xfrm>
          <a:off x="1641484" y="18047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16890</xdr:rowOff>
    </xdr:from>
    <xdr:ext cx="405111" cy="259045"/>
    <xdr:sp macro="" textlink="">
      <xdr:nvSpPr>
        <xdr:cNvPr id="437" name="n_4mainValue【港湾・漁港】&#10;有形固定資産減価償却率">
          <a:extLst>
            <a:ext uri="{FF2B5EF4-FFF2-40B4-BE49-F238E27FC236}">
              <a16:creationId xmlns:a16="http://schemas.microsoft.com/office/drawing/2014/main" id="{EB26E4E0-D05F-4BB0-BBEB-ADC4CE6CEC40}"/>
            </a:ext>
          </a:extLst>
        </xdr:cNvPr>
        <xdr:cNvSpPr txBox="1"/>
      </xdr:nvSpPr>
      <xdr:spPr>
        <a:xfrm>
          <a:off x="855354" y="18022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A914362B-5890-468B-85F2-D3CE081E736E}"/>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A5B7DAC9-7A91-4F14-9EC5-720965A04437}"/>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2B6B14BD-CEE2-4CE3-8002-99520F74F4C3}"/>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3A95C585-7BBC-4F2B-860F-3C31C35C9E8B}"/>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DAEC8D1D-99BD-481D-A4EC-4241F33C3FD0}"/>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16BAE750-01B8-44BC-8665-F812C9A2C615}"/>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2A54E1AA-34BF-416B-9F59-DCA4EF8C93EA}"/>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CCCA0FAA-008D-401E-9875-D463F6716A58}"/>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9F7B7C70-5025-4798-ADE6-A4E4FF037F00}"/>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6C853D03-AA93-40DC-85A7-E59869BB5215}"/>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E2780215-2460-43A5-B7EF-0684FBFAAC25}"/>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C770F859-CA77-4784-9E1B-7238FBC64568}"/>
            </a:ext>
          </a:extLst>
        </xdr:cNvPr>
        <xdr:cNvSpPr txBox="1"/>
      </xdr:nvSpPr>
      <xdr:spPr>
        <a:xfrm>
          <a:off x="5724659" y="1852868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E0C8F189-40A2-4A5E-A794-222A8E2E5A97}"/>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9452C5BE-B04D-43A2-A848-840FE9BEDC3B}"/>
            </a:ext>
          </a:extLst>
        </xdr:cNvPr>
        <xdr:cNvSpPr txBox="1"/>
      </xdr:nvSpPr>
      <xdr:spPr>
        <a:xfrm>
          <a:off x="5331688" y="18143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7302E988-2DB5-4983-84F5-712C3F82A15E}"/>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682B5FAF-38A8-445A-AFFB-0E6B4BF0419D}"/>
            </a:ext>
          </a:extLst>
        </xdr:cNvPr>
        <xdr:cNvSpPr txBox="1"/>
      </xdr:nvSpPr>
      <xdr:spPr>
        <a:xfrm>
          <a:off x="5331688" y="17762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AF462E12-2BA0-4F45-BC6A-3F15C8093971}"/>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E81FB64C-DDA3-44F1-A471-852D6261B4C5}"/>
            </a:ext>
          </a:extLst>
        </xdr:cNvPr>
        <xdr:cNvSpPr txBox="1"/>
      </xdr:nvSpPr>
      <xdr:spPr>
        <a:xfrm>
          <a:off x="5331688" y="17381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AA2732F3-65DF-4085-9B39-0EF0CAC748F6}"/>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2728D750-825C-4951-A2C4-0F75E1DA70A0}"/>
            </a:ext>
          </a:extLst>
        </xdr:cNvPr>
        <xdr:cNvSpPr txBox="1"/>
      </xdr:nvSpPr>
      <xdr:spPr>
        <a:xfrm>
          <a:off x="5331688" y="17000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251AF129-5240-455B-86E7-BB4145A2BCDB}"/>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00E310CE-FB51-4F0E-80DA-8988735225D2}"/>
            </a:ext>
          </a:extLst>
        </xdr:cNvPr>
        <xdr:cNvSpPr txBox="1"/>
      </xdr:nvSpPr>
      <xdr:spPr>
        <a:xfrm>
          <a:off x="5331688" y="1662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D5ADE820-925F-47BE-81B6-BF584ED7319F}"/>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19393</xdr:rowOff>
    </xdr:from>
    <xdr:to>
      <xdr:col>54</xdr:col>
      <xdr:colOff>189865</xdr:colOff>
      <xdr:row>108</xdr:row>
      <xdr:rowOff>150129</xdr:rowOff>
    </xdr:to>
    <xdr:cxnSp macro="">
      <xdr:nvCxnSpPr>
        <xdr:cNvPr id="461" name="直線コネクタ 460">
          <a:extLst>
            <a:ext uri="{FF2B5EF4-FFF2-40B4-BE49-F238E27FC236}">
              <a16:creationId xmlns:a16="http://schemas.microsoft.com/office/drawing/2014/main" id="{26E26F2D-DA80-4EAB-9EE9-EC21E3811544}"/>
            </a:ext>
          </a:extLst>
        </xdr:cNvPr>
        <xdr:cNvCxnSpPr/>
      </xdr:nvCxnSpPr>
      <xdr:spPr>
        <a:xfrm flipV="1">
          <a:off x="9429115" y="17332033"/>
          <a:ext cx="0" cy="1334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153956</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73410668-AC17-40E6-8278-3A13C2E7AE10}"/>
            </a:ext>
          </a:extLst>
        </xdr:cNvPr>
        <xdr:cNvSpPr txBox="1"/>
      </xdr:nvSpPr>
      <xdr:spPr>
        <a:xfrm>
          <a:off x="9467850" y="1867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150129</xdr:rowOff>
    </xdr:from>
    <xdr:to>
      <xdr:col>55</xdr:col>
      <xdr:colOff>88900</xdr:colOff>
      <xdr:row>108</xdr:row>
      <xdr:rowOff>150129</xdr:rowOff>
    </xdr:to>
    <xdr:cxnSp macro="">
      <xdr:nvCxnSpPr>
        <xdr:cNvPr id="463" name="直線コネクタ 462">
          <a:extLst>
            <a:ext uri="{FF2B5EF4-FFF2-40B4-BE49-F238E27FC236}">
              <a16:creationId xmlns:a16="http://schemas.microsoft.com/office/drawing/2014/main" id="{2A6BA119-CD5E-4BEB-B40A-5BE83E469DDE}"/>
            </a:ext>
          </a:extLst>
        </xdr:cNvPr>
        <xdr:cNvCxnSpPr/>
      </xdr:nvCxnSpPr>
      <xdr:spPr>
        <a:xfrm>
          <a:off x="9356090" y="1866672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137520</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165BF353-167F-4AB6-BAE3-75AD70EB8C3B}"/>
            </a:ext>
          </a:extLst>
        </xdr:cNvPr>
        <xdr:cNvSpPr txBox="1"/>
      </xdr:nvSpPr>
      <xdr:spPr>
        <a:xfrm>
          <a:off x="9467850" y="17107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19393</xdr:rowOff>
    </xdr:from>
    <xdr:to>
      <xdr:col>55</xdr:col>
      <xdr:colOff>88900</xdr:colOff>
      <xdr:row>101</xdr:row>
      <xdr:rowOff>19393</xdr:rowOff>
    </xdr:to>
    <xdr:cxnSp macro="">
      <xdr:nvCxnSpPr>
        <xdr:cNvPr id="465" name="直線コネクタ 464">
          <a:extLst>
            <a:ext uri="{FF2B5EF4-FFF2-40B4-BE49-F238E27FC236}">
              <a16:creationId xmlns:a16="http://schemas.microsoft.com/office/drawing/2014/main" id="{D7D4D6E7-CAF2-4F75-B401-CFD3A12B97DD}"/>
            </a:ext>
          </a:extLst>
        </xdr:cNvPr>
        <xdr:cNvCxnSpPr/>
      </xdr:nvCxnSpPr>
      <xdr:spPr>
        <a:xfrm>
          <a:off x="9356090" y="1733203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17319</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BDBAED78-40EE-4B9D-9163-18A566EF9E91}"/>
            </a:ext>
          </a:extLst>
        </xdr:cNvPr>
        <xdr:cNvSpPr txBox="1"/>
      </xdr:nvSpPr>
      <xdr:spPr>
        <a:xfrm>
          <a:off x="9467850" y="181948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165892</xdr:rowOff>
    </xdr:from>
    <xdr:to>
      <xdr:col>55</xdr:col>
      <xdr:colOff>50800</xdr:colOff>
      <xdr:row>107</xdr:row>
      <xdr:rowOff>96042</xdr:rowOff>
    </xdr:to>
    <xdr:sp macro="" textlink="">
      <xdr:nvSpPr>
        <xdr:cNvPr id="467" name="フローチャート: 判断 466">
          <a:extLst>
            <a:ext uri="{FF2B5EF4-FFF2-40B4-BE49-F238E27FC236}">
              <a16:creationId xmlns:a16="http://schemas.microsoft.com/office/drawing/2014/main" id="{6C0728F6-8378-4BCA-8337-3429C44966D8}"/>
            </a:ext>
          </a:extLst>
        </xdr:cNvPr>
        <xdr:cNvSpPr/>
      </xdr:nvSpPr>
      <xdr:spPr>
        <a:xfrm>
          <a:off x="9394190" y="18343402"/>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6147</xdr:rowOff>
    </xdr:from>
    <xdr:to>
      <xdr:col>50</xdr:col>
      <xdr:colOff>165100</xdr:colOff>
      <xdr:row>107</xdr:row>
      <xdr:rowOff>107747</xdr:rowOff>
    </xdr:to>
    <xdr:sp macro="" textlink="">
      <xdr:nvSpPr>
        <xdr:cNvPr id="468" name="フローチャート: 判断 467">
          <a:extLst>
            <a:ext uri="{FF2B5EF4-FFF2-40B4-BE49-F238E27FC236}">
              <a16:creationId xmlns:a16="http://schemas.microsoft.com/office/drawing/2014/main" id="{AF093E2F-32A7-4D69-BD08-6C4CEC6B5381}"/>
            </a:ext>
          </a:extLst>
        </xdr:cNvPr>
        <xdr:cNvSpPr/>
      </xdr:nvSpPr>
      <xdr:spPr>
        <a:xfrm>
          <a:off x="8632190" y="18353202"/>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166728</xdr:rowOff>
    </xdr:from>
    <xdr:to>
      <xdr:col>46</xdr:col>
      <xdr:colOff>38100</xdr:colOff>
      <xdr:row>107</xdr:row>
      <xdr:rowOff>96878</xdr:rowOff>
    </xdr:to>
    <xdr:sp macro="" textlink="">
      <xdr:nvSpPr>
        <xdr:cNvPr id="469" name="フローチャート: 判断 468">
          <a:extLst>
            <a:ext uri="{FF2B5EF4-FFF2-40B4-BE49-F238E27FC236}">
              <a16:creationId xmlns:a16="http://schemas.microsoft.com/office/drawing/2014/main" id="{D0A359F4-A5A2-44F1-99D2-96D4E9A986DB}"/>
            </a:ext>
          </a:extLst>
        </xdr:cNvPr>
        <xdr:cNvSpPr/>
      </xdr:nvSpPr>
      <xdr:spPr>
        <a:xfrm>
          <a:off x="7846060" y="1834423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10562</xdr:rowOff>
    </xdr:from>
    <xdr:to>
      <xdr:col>41</xdr:col>
      <xdr:colOff>101600</xdr:colOff>
      <xdr:row>107</xdr:row>
      <xdr:rowOff>112162</xdr:rowOff>
    </xdr:to>
    <xdr:sp macro="" textlink="">
      <xdr:nvSpPr>
        <xdr:cNvPr id="470" name="フローチャート: 判断 469">
          <a:extLst>
            <a:ext uri="{FF2B5EF4-FFF2-40B4-BE49-F238E27FC236}">
              <a16:creationId xmlns:a16="http://schemas.microsoft.com/office/drawing/2014/main" id="{E174171B-DB59-4059-BE77-A6C7BE3B8BA7}"/>
            </a:ext>
          </a:extLst>
        </xdr:cNvPr>
        <xdr:cNvSpPr/>
      </xdr:nvSpPr>
      <xdr:spPr>
        <a:xfrm>
          <a:off x="7029450" y="18357617"/>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171005</xdr:rowOff>
    </xdr:from>
    <xdr:to>
      <xdr:col>36</xdr:col>
      <xdr:colOff>165100</xdr:colOff>
      <xdr:row>107</xdr:row>
      <xdr:rowOff>101155</xdr:rowOff>
    </xdr:to>
    <xdr:sp macro="" textlink="">
      <xdr:nvSpPr>
        <xdr:cNvPr id="471" name="フローチャート: 判断 470">
          <a:extLst>
            <a:ext uri="{FF2B5EF4-FFF2-40B4-BE49-F238E27FC236}">
              <a16:creationId xmlns:a16="http://schemas.microsoft.com/office/drawing/2014/main" id="{0ADBD6D0-D134-488E-832A-0B79F40940FD}"/>
            </a:ext>
          </a:extLst>
        </xdr:cNvPr>
        <xdr:cNvSpPr/>
      </xdr:nvSpPr>
      <xdr:spPr>
        <a:xfrm>
          <a:off x="6231890" y="1834851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C08A73AB-FB4D-4A19-858D-5D4981ECBE1B}"/>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20A5C01-502F-4C01-A600-CDDDD1997CFA}"/>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D9F86219-0F38-4A4F-A450-1BB37B0F3A01}"/>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A6BA0E2C-4021-4DE2-96A5-6EC60EA8DD0C}"/>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6411B99B-334B-4E67-9029-35B7FDB38095}"/>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75831</xdr:rowOff>
    </xdr:from>
    <xdr:to>
      <xdr:col>55</xdr:col>
      <xdr:colOff>50800</xdr:colOff>
      <xdr:row>108</xdr:row>
      <xdr:rowOff>5981</xdr:rowOff>
    </xdr:to>
    <xdr:sp macro="" textlink="">
      <xdr:nvSpPr>
        <xdr:cNvPr id="477" name="楕円 476">
          <a:extLst>
            <a:ext uri="{FF2B5EF4-FFF2-40B4-BE49-F238E27FC236}">
              <a16:creationId xmlns:a16="http://schemas.microsoft.com/office/drawing/2014/main" id="{1F05840A-FB5D-49B1-80C3-EAC87ECF6CB3}"/>
            </a:ext>
          </a:extLst>
        </xdr:cNvPr>
        <xdr:cNvSpPr/>
      </xdr:nvSpPr>
      <xdr:spPr>
        <a:xfrm>
          <a:off x="9394190" y="18420981"/>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54258</xdr:rowOff>
    </xdr:from>
    <xdr:ext cx="599010" cy="259045"/>
    <xdr:sp macro="" textlink="">
      <xdr:nvSpPr>
        <xdr:cNvPr id="478" name="【港湾・漁港】&#10;一人当たり有形固定資産（償却資産）額該当値テキスト">
          <a:extLst>
            <a:ext uri="{FF2B5EF4-FFF2-40B4-BE49-F238E27FC236}">
              <a16:creationId xmlns:a16="http://schemas.microsoft.com/office/drawing/2014/main" id="{61A898AC-8E09-444D-B0D8-15DFA3C8FBBB}"/>
            </a:ext>
          </a:extLst>
        </xdr:cNvPr>
        <xdr:cNvSpPr txBox="1"/>
      </xdr:nvSpPr>
      <xdr:spPr>
        <a:xfrm>
          <a:off x="9467850" y="18403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78991</xdr:rowOff>
    </xdr:from>
    <xdr:to>
      <xdr:col>50</xdr:col>
      <xdr:colOff>165100</xdr:colOff>
      <xdr:row>108</xdr:row>
      <xdr:rowOff>9141</xdr:rowOff>
    </xdr:to>
    <xdr:sp macro="" textlink="">
      <xdr:nvSpPr>
        <xdr:cNvPr id="479" name="楕円 478">
          <a:extLst>
            <a:ext uri="{FF2B5EF4-FFF2-40B4-BE49-F238E27FC236}">
              <a16:creationId xmlns:a16="http://schemas.microsoft.com/office/drawing/2014/main" id="{27AEED07-BAD4-4DD0-9909-055A87D9E81E}"/>
            </a:ext>
          </a:extLst>
        </xdr:cNvPr>
        <xdr:cNvSpPr/>
      </xdr:nvSpPr>
      <xdr:spPr>
        <a:xfrm>
          <a:off x="8632190" y="1842414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126631</xdr:rowOff>
    </xdr:from>
    <xdr:to>
      <xdr:col>55</xdr:col>
      <xdr:colOff>0</xdr:colOff>
      <xdr:row>107</xdr:row>
      <xdr:rowOff>129791</xdr:rowOff>
    </xdr:to>
    <xdr:cxnSp macro="">
      <xdr:nvCxnSpPr>
        <xdr:cNvPr id="480" name="直線コネクタ 479">
          <a:extLst>
            <a:ext uri="{FF2B5EF4-FFF2-40B4-BE49-F238E27FC236}">
              <a16:creationId xmlns:a16="http://schemas.microsoft.com/office/drawing/2014/main" id="{0EB245CC-031C-4196-9A29-88081D018AF8}"/>
            </a:ext>
          </a:extLst>
        </xdr:cNvPr>
        <xdr:cNvCxnSpPr/>
      </xdr:nvCxnSpPr>
      <xdr:spPr>
        <a:xfrm flipV="1">
          <a:off x="8686800" y="18475591"/>
          <a:ext cx="742950" cy="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81335</xdr:rowOff>
    </xdr:from>
    <xdr:to>
      <xdr:col>46</xdr:col>
      <xdr:colOff>38100</xdr:colOff>
      <xdr:row>108</xdr:row>
      <xdr:rowOff>11485</xdr:rowOff>
    </xdr:to>
    <xdr:sp macro="" textlink="">
      <xdr:nvSpPr>
        <xdr:cNvPr id="481" name="楕円 480">
          <a:extLst>
            <a:ext uri="{FF2B5EF4-FFF2-40B4-BE49-F238E27FC236}">
              <a16:creationId xmlns:a16="http://schemas.microsoft.com/office/drawing/2014/main" id="{BBABEC7A-7008-466E-9380-88ED6DBBC804}"/>
            </a:ext>
          </a:extLst>
        </xdr:cNvPr>
        <xdr:cNvSpPr/>
      </xdr:nvSpPr>
      <xdr:spPr>
        <a:xfrm>
          <a:off x="7846060" y="184283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129791</xdr:rowOff>
    </xdr:from>
    <xdr:to>
      <xdr:col>50</xdr:col>
      <xdr:colOff>114300</xdr:colOff>
      <xdr:row>107</xdr:row>
      <xdr:rowOff>132135</xdr:rowOff>
    </xdr:to>
    <xdr:cxnSp macro="">
      <xdr:nvCxnSpPr>
        <xdr:cNvPr id="482" name="直線コネクタ 481">
          <a:extLst>
            <a:ext uri="{FF2B5EF4-FFF2-40B4-BE49-F238E27FC236}">
              <a16:creationId xmlns:a16="http://schemas.microsoft.com/office/drawing/2014/main" id="{43C3EBF1-9170-4FAF-8DE9-ECD3C29A54C9}"/>
            </a:ext>
          </a:extLst>
        </xdr:cNvPr>
        <xdr:cNvCxnSpPr/>
      </xdr:nvCxnSpPr>
      <xdr:spPr>
        <a:xfrm flipV="1">
          <a:off x="7889240" y="18478751"/>
          <a:ext cx="797560" cy="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84246</xdr:rowOff>
    </xdr:from>
    <xdr:to>
      <xdr:col>41</xdr:col>
      <xdr:colOff>101600</xdr:colOff>
      <xdr:row>108</xdr:row>
      <xdr:rowOff>14396</xdr:rowOff>
    </xdr:to>
    <xdr:sp macro="" textlink="">
      <xdr:nvSpPr>
        <xdr:cNvPr id="483" name="楕円 482">
          <a:extLst>
            <a:ext uri="{FF2B5EF4-FFF2-40B4-BE49-F238E27FC236}">
              <a16:creationId xmlns:a16="http://schemas.microsoft.com/office/drawing/2014/main" id="{6ED1F52C-4257-4FD5-86CD-5A1330DB7F3E}"/>
            </a:ext>
          </a:extLst>
        </xdr:cNvPr>
        <xdr:cNvSpPr/>
      </xdr:nvSpPr>
      <xdr:spPr>
        <a:xfrm>
          <a:off x="7029450" y="1843130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132135</xdr:rowOff>
    </xdr:from>
    <xdr:to>
      <xdr:col>45</xdr:col>
      <xdr:colOff>177800</xdr:colOff>
      <xdr:row>107</xdr:row>
      <xdr:rowOff>135046</xdr:rowOff>
    </xdr:to>
    <xdr:cxnSp macro="">
      <xdr:nvCxnSpPr>
        <xdr:cNvPr id="484" name="直線コネクタ 483">
          <a:extLst>
            <a:ext uri="{FF2B5EF4-FFF2-40B4-BE49-F238E27FC236}">
              <a16:creationId xmlns:a16="http://schemas.microsoft.com/office/drawing/2014/main" id="{B5B0F22A-83EB-4EC0-A87A-E351B75E08E2}"/>
            </a:ext>
          </a:extLst>
        </xdr:cNvPr>
        <xdr:cNvCxnSpPr/>
      </xdr:nvCxnSpPr>
      <xdr:spPr>
        <a:xfrm flipV="1">
          <a:off x="7084060" y="1848109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87244</xdr:rowOff>
    </xdr:from>
    <xdr:to>
      <xdr:col>36</xdr:col>
      <xdr:colOff>165100</xdr:colOff>
      <xdr:row>108</xdr:row>
      <xdr:rowOff>17394</xdr:rowOff>
    </xdr:to>
    <xdr:sp macro="" textlink="">
      <xdr:nvSpPr>
        <xdr:cNvPr id="485" name="楕円 484">
          <a:extLst>
            <a:ext uri="{FF2B5EF4-FFF2-40B4-BE49-F238E27FC236}">
              <a16:creationId xmlns:a16="http://schemas.microsoft.com/office/drawing/2014/main" id="{B96D47E6-A946-4612-9AA8-D895F92EAF92}"/>
            </a:ext>
          </a:extLst>
        </xdr:cNvPr>
        <xdr:cNvSpPr/>
      </xdr:nvSpPr>
      <xdr:spPr>
        <a:xfrm>
          <a:off x="6231890" y="1843429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135046</xdr:rowOff>
    </xdr:from>
    <xdr:to>
      <xdr:col>41</xdr:col>
      <xdr:colOff>50800</xdr:colOff>
      <xdr:row>107</xdr:row>
      <xdr:rowOff>138044</xdr:rowOff>
    </xdr:to>
    <xdr:cxnSp macro="">
      <xdr:nvCxnSpPr>
        <xdr:cNvPr id="486" name="直線コネクタ 485">
          <a:extLst>
            <a:ext uri="{FF2B5EF4-FFF2-40B4-BE49-F238E27FC236}">
              <a16:creationId xmlns:a16="http://schemas.microsoft.com/office/drawing/2014/main" id="{498F8F33-2CBC-4045-BDA1-1121433A4E16}"/>
            </a:ext>
          </a:extLst>
        </xdr:cNvPr>
        <xdr:cNvCxnSpPr/>
      </xdr:nvCxnSpPr>
      <xdr:spPr>
        <a:xfrm flipV="1">
          <a:off x="6286500" y="18476386"/>
          <a:ext cx="797560" cy="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124274</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A9DFCEA3-2839-4205-BD2A-EB1116E64879}"/>
            </a:ext>
          </a:extLst>
        </xdr:cNvPr>
        <xdr:cNvSpPr txBox="1"/>
      </xdr:nvSpPr>
      <xdr:spPr>
        <a:xfrm>
          <a:off x="8401265" y="1812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113405</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8A5394E9-AB31-4C3A-80DF-C33A5CF9B3FB}"/>
            </a:ext>
          </a:extLst>
        </xdr:cNvPr>
        <xdr:cNvSpPr txBox="1"/>
      </xdr:nvSpPr>
      <xdr:spPr>
        <a:xfrm>
          <a:off x="7610690" y="1811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128689</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1188024A-DC54-4CC9-83D6-1373465CF4B2}"/>
            </a:ext>
          </a:extLst>
        </xdr:cNvPr>
        <xdr:cNvSpPr txBox="1"/>
      </xdr:nvSpPr>
      <xdr:spPr>
        <a:xfrm>
          <a:off x="6822655" y="18134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117682</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D3EE9FDD-47B9-4BF8-896A-CBB8D514F454}"/>
            </a:ext>
          </a:extLst>
        </xdr:cNvPr>
        <xdr:cNvSpPr txBox="1"/>
      </xdr:nvSpPr>
      <xdr:spPr>
        <a:xfrm>
          <a:off x="6007950" y="1811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268</xdr:rowOff>
    </xdr:from>
    <xdr:ext cx="599010" cy="259045"/>
    <xdr:sp macro="" textlink="">
      <xdr:nvSpPr>
        <xdr:cNvPr id="491" name="n_1mainValue【港湾・漁港】&#10;一人当たり有形固定資産（償却資産）額">
          <a:extLst>
            <a:ext uri="{FF2B5EF4-FFF2-40B4-BE49-F238E27FC236}">
              <a16:creationId xmlns:a16="http://schemas.microsoft.com/office/drawing/2014/main" id="{7B715EED-BC5F-4712-A95A-E9EE94C8C57C}"/>
            </a:ext>
          </a:extLst>
        </xdr:cNvPr>
        <xdr:cNvSpPr txBox="1"/>
      </xdr:nvSpPr>
      <xdr:spPr>
        <a:xfrm>
          <a:off x="8401265" y="18516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2612</xdr:rowOff>
    </xdr:from>
    <xdr:ext cx="599010" cy="259045"/>
    <xdr:sp macro="" textlink="">
      <xdr:nvSpPr>
        <xdr:cNvPr id="492" name="n_2mainValue【港湾・漁港】&#10;一人当たり有形固定資産（償却資産）額">
          <a:extLst>
            <a:ext uri="{FF2B5EF4-FFF2-40B4-BE49-F238E27FC236}">
              <a16:creationId xmlns:a16="http://schemas.microsoft.com/office/drawing/2014/main" id="{B838B833-4E04-4FB6-B848-6F138355D3DB}"/>
            </a:ext>
          </a:extLst>
        </xdr:cNvPr>
        <xdr:cNvSpPr txBox="1"/>
      </xdr:nvSpPr>
      <xdr:spPr>
        <a:xfrm>
          <a:off x="7610690" y="18519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5523</xdr:rowOff>
    </xdr:from>
    <xdr:ext cx="599010" cy="259045"/>
    <xdr:sp macro="" textlink="">
      <xdr:nvSpPr>
        <xdr:cNvPr id="493" name="n_3mainValue【港湾・漁港】&#10;一人当たり有形固定資産（償却資産）額">
          <a:extLst>
            <a:ext uri="{FF2B5EF4-FFF2-40B4-BE49-F238E27FC236}">
              <a16:creationId xmlns:a16="http://schemas.microsoft.com/office/drawing/2014/main" id="{638BA936-447B-4521-BE66-EC237E2E27C2}"/>
            </a:ext>
          </a:extLst>
        </xdr:cNvPr>
        <xdr:cNvSpPr txBox="1"/>
      </xdr:nvSpPr>
      <xdr:spPr>
        <a:xfrm>
          <a:off x="6822655" y="18524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8521</xdr:rowOff>
    </xdr:from>
    <xdr:ext cx="599010" cy="259045"/>
    <xdr:sp macro="" textlink="">
      <xdr:nvSpPr>
        <xdr:cNvPr id="494" name="n_4mainValue【港湾・漁港】&#10;一人当たり有形固定資産（償却資産）額">
          <a:extLst>
            <a:ext uri="{FF2B5EF4-FFF2-40B4-BE49-F238E27FC236}">
              <a16:creationId xmlns:a16="http://schemas.microsoft.com/office/drawing/2014/main" id="{41277283-AA33-4F61-9AAB-BB846E6CF8B7}"/>
            </a:ext>
          </a:extLst>
        </xdr:cNvPr>
        <xdr:cNvSpPr txBox="1"/>
      </xdr:nvSpPr>
      <xdr:spPr>
        <a:xfrm>
          <a:off x="6007950" y="1852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BCEF7D58-C867-44F3-94FC-5687FBD2E455}"/>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9F2ED138-943A-4959-A0A7-EE8F718F0139}"/>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5548CA09-7E68-4B77-BFF3-9F830DE2E7B4}"/>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E1043BBF-77F7-4A8F-ACDB-53E90E955ABD}"/>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ACA322C0-41FD-47BB-AEA5-B82ABF2126C2}"/>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DC30A139-AF8A-4800-BEDE-1F473AC0FA2C}"/>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A5C63541-1768-421D-9D56-9F173B4C5C03}"/>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8CFBF01B-B017-4138-BC39-837938BEB58D}"/>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481FCD87-76B2-4A5A-AA3F-83E1EC820FD4}"/>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9F0D55EF-14BC-4851-95CC-7358B875F286}"/>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80D4C0B-A850-4BDD-9E30-F09C63FA3B63}"/>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E625251A-2D66-490B-A848-04694C038876}"/>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BFCAA0B3-782B-488D-824B-29AADFBE5C87}"/>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27F7C53F-D9FC-4955-AACB-C9CCA1846B5F}"/>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7449E52E-5B4E-405E-960F-851349973BA1}"/>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35AECC49-818D-4298-AAC8-2C3E19D0A598}"/>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0AEDAB9C-14FE-4F82-816C-81B00F093E9E}"/>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61FB3CE0-ED17-400F-AD16-1C2885383F22}"/>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A6194E09-92FE-435F-9975-25248B9C2023}"/>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09ECD92C-76B1-45AC-B65A-7C11A7CE5733}"/>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BD81C62D-D018-4BCC-A4DC-0D30FF95728F}"/>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2921EAF6-2B9F-4E5D-925E-0B12DA963019}"/>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CA4277F2-BC66-4CEE-84F6-D6B6956B1ADE}"/>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2A93667B-AE05-4CA2-9730-7EC0054AF5CF}"/>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22C4FE90-48EE-4F14-A274-C736256E3E3D}"/>
            </a:ext>
          </a:extLst>
        </xdr:cNvPr>
        <xdr:cNvCxnSpPr/>
      </xdr:nvCxnSpPr>
      <xdr:spPr>
        <a:xfrm flipV="1">
          <a:off x="14703424" y="57454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認定こども園・幼稚園・保育所】&#10;有形固定資産減価償却率最小値テキスト">
          <a:extLst>
            <a:ext uri="{FF2B5EF4-FFF2-40B4-BE49-F238E27FC236}">
              <a16:creationId xmlns:a16="http://schemas.microsoft.com/office/drawing/2014/main" id="{149814CC-2A51-4ED6-B2C7-6F26DA7E86CC}"/>
            </a:ext>
          </a:extLst>
        </xdr:cNvPr>
        <xdr:cNvSpPr txBox="1"/>
      </xdr:nvSpPr>
      <xdr:spPr>
        <a:xfrm>
          <a:off x="14742160" y="724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ABE32AFD-C46D-4F8E-8BA3-1634CA8B317B}"/>
            </a:ext>
          </a:extLst>
        </xdr:cNvPr>
        <xdr:cNvCxnSpPr/>
      </xdr:nvCxnSpPr>
      <xdr:spPr>
        <a:xfrm>
          <a:off x="14611350" y="723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446FA851-1449-4C60-BBDE-FB66693B502B}"/>
            </a:ext>
          </a:extLst>
        </xdr:cNvPr>
        <xdr:cNvSpPr txBox="1"/>
      </xdr:nvSpPr>
      <xdr:spPr>
        <a:xfrm>
          <a:off x="1474216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523" name="直線コネクタ 522">
          <a:extLst>
            <a:ext uri="{FF2B5EF4-FFF2-40B4-BE49-F238E27FC236}">
              <a16:creationId xmlns:a16="http://schemas.microsoft.com/office/drawing/2014/main" id="{E46B7A70-72C8-448F-B1E5-002DFEC41C59}"/>
            </a:ext>
          </a:extLst>
        </xdr:cNvPr>
        <xdr:cNvCxnSpPr/>
      </xdr:nvCxnSpPr>
      <xdr:spPr>
        <a:xfrm>
          <a:off x="14611350" y="574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F51D014E-E215-4C7F-A5A7-C10FC8D7A3F0}"/>
            </a:ext>
          </a:extLst>
        </xdr:cNvPr>
        <xdr:cNvSpPr txBox="1"/>
      </xdr:nvSpPr>
      <xdr:spPr>
        <a:xfrm>
          <a:off x="14742160" y="635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25" name="フローチャート: 判断 524">
          <a:extLst>
            <a:ext uri="{FF2B5EF4-FFF2-40B4-BE49-F238E27FC236}">
              <a16:creationId xmlns:a16="http://schemas.microsoft.com/office/drawing/2014/main" id="{DBB51140-AEA5-409F-92BB-D1973EDF2406}"/>
            </a:ext>
          </a:extLst>
        </xdr:cNvPr>
        <xdr:cNvSpPr/>
      </xdr:nvSpPr>
      <xdr:spPr>
        <a:xfrm>
          <a:off x="14649450" y="63842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526" name="フローチャート: 判断 525">
          <a:extLst>
            <a:ext uri="{FF2B5EF4-FFF2-40B4-BE49-F238E27FC236}">
              <a16:creationId xmlns:a16="http://schemas.microsoft.com/office/drawing/2014/main" id="{E07CE3C9-5395-44A2-AD4C-5F80DE55C3EA}"/>
            </a:ext>
          </a:extLst>
        </xdr:cNvPr>
        <xdr:cNvSpPr/>
      </xdr:nvSpPr>
      <xdr:spPr>
        <a:xfrm>
          <a:off x="13887450" y="63519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527" name="フローチャート: 判断 526">
          <a:extLst>
            <a:ext uri="{FF2B5EF4-FFF2-40B4-BE49-F238E27FC236}">
              <a16:creationId xmlns:a16="http://schemas.microsoft.com/office/drawing/2014/main" id="{5DF73A1C-DF92-4CB0-8946-23B59B1CA697}"/>
            </a:ext>
          </a:extLst>
        </xdr:cNvPr>
        <xdr:cNvSpPr/>
      </xdr:nvSpPr>
      <xdr:spPr>
        <a:xfrm>
          <a:off x="13089890" y="633285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528" name="フローチャート: 判断 527">
          <a:extLst>
            <a:ext uri="{FF2B5EF4-FFF2-40B4-BE49-F238E27FC236}">
              <a16:creationId xmlns:a16="http://schemas.microsoft.com/office/drawing/2014/main" id="{17E5B6C0-A005-405B-9B8E-265A714DAE97}"/>
            </a:ext>
          </a:extLst>
        </xdr:cNvPr>
        <xdr:cNvSpPr/>
      </xdr:nvSpPr>
      <xdr:spPr>
        <a:xfrm>
          <a:off x="12303760" y="634238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529" name="フローチャート: 判断 528">
          <a:extLst>
            <a:ext uri="{FF2B5EF4-FFF2-40B4-BE49-F238E27FC236}">
              <a16:creationId xmlns:a16="http://schemas.microsoft.com/office/drawing/2014/main" id="{4720C867-D612-4704-AEB8-285D75D4692A}"/>
            </a:ext>
          </a:extLst>
        </xdr:cNvPr>
        <xdr:cNvSpPr/>
      </xdr:nvSpPr>
      <xdr:spPr>
        <a:xfrm>
          <a:off x="11487150" y="62852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C404E613-AA87-4C2E-8657-D75AD48E170D}"/>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24137E5-2C64-4D2B-828A-07EA40D2D007}"/>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659BD8AD-C6C2-4B21-9C01-A89310A906A8}"/>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937E4FBF-DFE6-413D-9CE6-F055F7D36420}"/>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1429848-9354-4F07-8793-D72EE8B10200}"/>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46355</xdr:rowOff>
    </xdr:from>
    <xdr:to>
      <xdr:col>85</xdr:col>
      <xdr:colOff>177800</xdr:colOff>
      <xdr:row>36</xdr:row>
      <xdr:rowOff>147955</xdr:rowOff>
    </xdr:to>
    <xdr:sp macro="" textlink="">
      <xdr:nvSpPr>
        <xdr:cNvPr id="535" name="楕円 534">
          <a:extLst>
            <a:ext uri="{FF2B5EF4-FFF2-40B4-BE49-F238E27FC236}">
              <a16:creationId xmlns:a16="http://schemas.microsoft.com/office/drawing/2014/main" id="{D820DB09-0A97-48C6-BE94-59D9B411151B}"/>
            </a:ext>
          </a:extLst>
        </xdr:cNvPr>
        <xdr:cNvSpPr/>
      </xdr:nvSpPr>
      <xdr:spPr>
        <a:xfrm>
          <a:off x="14649450" y="622046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69232</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827266AE-DC75-4448-B7B9-8B141214674F}"/>
            </a:ext>
          </a:extLst>
        </xdr:cNvPr>
        <xdr:cNvSpPr txBox="1"/>
      </xdr:nvSpPr>
      <xdr:spPr>
        <a:xfrm>
          <a:off x="14742160"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133985</xdr:rowOff>
    </xdr:from>
    <xdr:to>
      <xdr:col>81</xdr:col>
      <xdr:colOff>101600</xdr:colOff>
      <xdr:row>36</xdr:row>
      <xdr:rowOff>64135</xdr:rowOff>
    </xdr:to>
    <xdr:sp macro="" textlink="">
      <xdr:nvSpPr>
        <xdr:cNvPr id="537" name="楕円 536">
          <a:extLst>
            <a:ext uri="{FF2B5EF4-FFF2-40B4-BE49-F238E27FC236}">
              <a16:creationId xmlns:a16="http://schemas.microsoft.com/office/drawing/2014/main" id="{F8329A87-7BE8-461D-800F-3BD537F4CD1D}"/>
            </a:ext>
          </a:extLst>
        </xdr:cNvPr>
        <xdr:cNvSpPr/>
      </xdr:nvSpPr>
      <xdr:spPr>
        <a:xfrm>
          <a:off x="13887450" y="61309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13335</xdr:rowOff>
    </xdr:from>
    <xdr:to>
      <xdr:col>85</xdr:col>
      <xdr:colOff>127000</xdr:colOff>
      <xdr:row>36</xdr:row>
      <xdr:rowOff>97155</xdr:rowOff>
    </xdr:to>
    <xdr:cxnSp macro="">
      <xdr:nvCxnSpPr>
        <xdr:cNvPr id="538" name="直線コネクタ 537">
          <a:extLst>
            <a:ext uri="{FF2B5EF4-FFF2-40B4-BE49-F238E27FC236}">
              <a16:creationId xmlns:a16="http://schemas.microsoft.com/office/drawing/2014/main" id="{C3A384C6-84A0-47D7-ABDC-F8195049D0B5}"/>
            </a:ext>
          </a:extLst>
        </xdr:cNvPr>
        <xdr:cNvCxnSpPr/>
      </xdr:nvCxnSpPr>
      <xdr:spPr>
        <a:xfrm>
          <a:off x="13942060" y="6189345"/>
          <a:ext cx="762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50165</xdr:rowOff>
    </xdr:from>
    <xdr:to>
      <xdr:col>76</xdr:col>
      <xdr:colOff>165100</xdr:colOff>
      <xdr:row>35</xdr:row>
      <xdr:rowOff>151765</xdr:rowOff>
    </xdr:to>
    <xdr:sp macro="" textlink="">
      <xdr:nvSpPr>
        <xdr:cNvPr id="539" name="楕円 538">
          <a:extLst>
            <a:ext uri="{FF2B5EF4-FFF2-40B4-BE49-F238E27FC236}">
              <a16:creationId xmlns:a16="http://schemas.microsoft.com/office/drawing/2014/main" id="{CA6C3CE7-A100-42BB-AFD7-C21B82562199}"/>
            </a:ext>
          </a:extLst>
        </xdr:cNvPr>
        <xdr:cNvSpPr/>
      </xdr:nvSpPr>
      <xdr:spPr>
        <a:xfrm>
          <a:off x="13089890" y="605472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100965</xdr:rowOff>
    </xdr:from>
    <xdr:to>
      <xdr:col>81</xdr:col>
      <xdr:colOff>50800</xdr:colOff>
      <xdr:row>36</xdr:row>
      <xdr:rowOff>13335</xdr:rowOff>
    </xdr:to>
    <xdr:cxnSp macro="">
      <xdr:nvCxnSpPr>
        <xdr:cNvPr id="540" name="直線コネクタ 539">
          <a:extLst>
            <a:ext uri="{FF2B5EF4-FFF2-40B4-BE49-F238E27FC236}">
              <a16:creationId xmlns:a16="http://schemas.microsoft.com/office/drawing/2014/main" id="{1F935CEB-0305-40DE-8A43-4FC588B3B280}"/>
            </a:ext>
          </a:extLst>
        </xdr:cNvPr>
        <xdr:cNvCxnSpPr/>
      </xdr:nvCxnSpPr>
      <xdr:spPr>
        <a:xfrm>
          <a:off x="13144500" y="6097905"/>
          <a:ext cx="79756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135890</xdr:rowOff>
    </xdr:from>
    <xdr:to>
      <xdr:col>72</xdr:col>
      <xdr:colOff>38100</xdr:colOff>
      <xdr:row>35</xdr:row>
      <xdr:rowOff>66040</xdr:rowOff>
    </xdr:to>
    <xdr:sp macro="" textlink="">
      <xdr:nvSpPr>
        <xdr:cNvPr id="541" name="楕円 540">
          <a:extLst>
            <a:ext uri="{FF2B5EF4-FFF2-40B4-BE49-F238E27FC236}">
              <a16:creationId xmlns:a16="http://schemas.microsoft.com/office/drawing/2014/main" id="{2D314818-56FC-4575-A59A-CECEBAF84AD5}"/>
            </a:ext>
          </a:extLst>
        </xdr:cNvPr>
        <xdr:cNvSpPr/>
      </xdr:nvSpPr>
      <xdr:spPr>
        <a:xfrm>
          <a:off x="12303760" y="59613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15240</xdr:rowOff>
    </xdr:from>
    <xdr:to>
      <xdr:col>76</xdr:col>
      <xdr:colOff>114300</xdr:colOff>
      <xdr:row>35</xdr:row>
      <xdr:rowOff>100965</xdr:rowOff>
    </xdr:to>
    <xdr:cxnSp macro="">
      <xdr:nvCxnSpPr>
        <xdr:cNvPr id="542" name="直線コネクタ 541">
          <a:extLst>
            <a:ext uri="{FF2B5EF4-FFF2-40B4-BE49-F238E27FC236}">
              <a16:creationId xmlns:a16="http://schemas.microsoft.com/office/drawing/2014/main" id="{6D1761DD-6632-4C77-B375-4FDD2EF4C662}"/>
            </a:ext>
          </a:extLst>
        </xdr:cNvPr>
        <xdr:cNvCxnSpPr/>
      </xdr:nvCxnSpPr>
      <xdr:spPr>
        <a:xfrm>
          <a:off x="12346940" y="6019800"/>
          <a:ext cx="79756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52070</xdr:rowOff>
    </xdr:from>
    <xdr:to>
      <xdr:col>67</xdr:col>
      <xdr:colOff>101600</xdr:colOff>
      <xdr:row>34</xdr:row>
      <xdr:rowOff>153670</xdr:rowOff>
    </xdr:to>
    <xdr:sp macro="" textlink="">
      <xdr:nvSpPr>
        <xdr:cNvPr id="543" name="楕円 542">
          <a:extLst>
            <a:ext uri="{FF2B5EF4-FFF2-40B4-BE49-F238E27FC236}">
              <a16:creationId xmlns:a16="http://schemas.microsoft.com/office/drawing/2014/main" id="{BE6C90E7-C81E-41AE-A23E-7C2550E88E5A}"/>
            </a:ext>
          </a:extLst>
        </xdr:cNvPr>
        <xdr:cNvSpPr/>
      </xdr:nvSpPr>
      <xdr:spPr>
        <a:xfrm>
          <a:off x="11487150" y="58851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102870</xdr:rowOff>
    </xdr:from>
    <xdr:to>
      <xdr:col>71</xdr:col>
      <xdr:colOff>177800</xdr:colOff>
      <xdr:row>35</xdr:row>
      <xdr:rowOff>15240</xdr:rowOff>
    </xdr:to>
    <xdr:cxnSp macro="">
      <xdr:nvCxnSpPr>
        <xdr:cNvPr id="544" name="直線コネクタ 543">
          <a:extLst>
            <a:ext uri="{FF2B5EF4-FFF2-40B4-BE49-F238E27FC236}">
              <a16:creationId xmlns:a16="http://schemas.microsoft.com/office/drawing/2014/main" id="{F0CF5D84-C15B-49E9-B881-264C3BCB7F8F}"/>
            </a:ext>
          </a:extLst>
        </xdr:cNvPr>
        <xdr:cNvCxnSpPr/>
      </xdr:nvCxnSpPr>
      <xdr:spPr>
        <a:xfrm>
          <a:off x="11541760" y="5930265"/>
          <a:ext cx="80518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99077</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A99FBAD8-D491-4357-A71D-2938793DF26D}"/>
            </a:ext>
          </a:extLst>
        </xdr:cNvPr>
        <xdr:cNvSpPr txBox="1"/>
      </xdr:nvSpPr>
      <xdr:spPr>
        <a:xfrm>
          <a:off x="1373823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80027</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CB3E4A8C-E28A-464D-B13B-7DA6CD8BB197}"/>
            </a:ext>
          </a:extLst>
        </xdr:cNvPr>
        <xdr:cNvSpPr txBox="1"/>
      </xdr:nvSpPr>
      <xdr:spPr>
        <a:xfrm>
          <a:off x="1295718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87647</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B0791CB5-5EB9-4E72-986D-C010A7D52047}"/>
            </a:ext>
          </a:extLst>
        </xdr:cNvPr>
        <xdr:cNvSpPr txBox="1"/>
      </xdr:nvSpPr>
      <xdr:spPr>
        <a:xfrm>
          <a:off x="1217105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34307</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537C4893-20EF-4F2F-90C9-9A5D2720B0BD}"/>
            </a:ext>
          </a:extLst>
        </xdr:cNvPr>
        <xdr:cNvSpPr txBox="1"/>
      </xdr:nvSpPr>
      <xdr:spPr>
        <a:xfrm>
          <a:off x="11354444" y="637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80662</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174DD6FD-2A60-407B-86CE-1562E2344A33}"/>
            </a:ext>
          </a:extLst>
        </xdr:cNvPr>
        <xdr:cNvSpPr txBox="1"/>
      </xdr:nvSpPr>
      <xdr:spPr>
        <a:xfrm>
          <a:off x="1373823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168292</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AD1CFA2E-D8BD-4C8D-8693-F5AE28143309}"/>
            </a:ext>
          </a:extLst>
        </xdr:cNvPr>
        <xdr:cNvSpPr txBox="1"/>
      </xdr:nvSpPr>
      <xdr:spPr>
        <a:xfrm>
          <a:off x="12957184" y="58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82567</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D68CD41C-3182-4B18-B56F-A8C3EB58DED5}"/>
            </a:ext>
          </a:extLst>
        </xdr:cNvPr>
        <xdr:cNvSpPr txBox="1"/>
      </xdr:nvSpPr>
      <xdr:spPr>
        <a:xfrm>
          <a:off x="12171054" y="574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170197</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B5D18ED4-9271-4B11-A0AB-E811389F935B}"/>
            </a:ext>
          </a:extLst>
        </xdr:cNvPr>
        <xdr:cNvSpPr txBox="1"/>
      </xdr:nvSpPr>
      <xdr:spPr>
        <a:xfrm>
          <a:off x="11354444" y="56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AB5F627C-848B-4269-B678-A18D46F708AD}"/>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43198707-52ED-45EF-A62C-EBC50DBB7AD5}"/>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F919FBC2-CF92-4A08-9CEB-A7F28044516A}"/>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B7CE59A4-8693-438A-BB17-FFCA07648B98}"/>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8B855331-9B1E-4A84-BC23-F8B83D428B35}"/>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8E9544C0-FB62-4417-BF99-9C264654B118}"/>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5C29EC79-FBDB-4FFA-B344-78B5665C383C}"/>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3EC82EAD-965A-47F9-964E-B0BE3BB7DD3C}"/>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DB0A1D06-3FE6-4204-B0FE-00582AF93128}"/>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9502C4FA-1D1D-4594-B325-06DF16586F0C}"/>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E4728514-2551-4734-B188-C773E3380EE5}"/>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5E07E812-F682-4B34-A9C0-13B32B9CC75B}"/>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79AF6C4D-7CD7-4703-B8B9-A409F64A5F3B}"/>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4610DDC7-907B-43EE-82E0-37DD7FF74849}"/>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85552CB1-758D-4A05-BB22-5D37F78904E8}"/>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7FBCAE8D-9DFF-4B3C-92B4-CBB82F40E2A6}"/>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26E455E4-B793-4336-ACD3-30058B1C552A}"/>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0CC1C0B1-D1A5-480A-BC63-E0053FA128C0}"/>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51ADB77C-7245-44DC-A09B-9DDEDE5712DE}"/>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0919D8D0-6C72-404C-AAD2-30AB287CA0CD}"/>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44A1F18C-C4E0-4D62-BDC6-4DFBFED820AF}"/>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76B1FAB1-90DB-4617-A7B2-6030E29DCBC9}"/>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785F97CE-56C0-474C-9BD1-91A8CC89452B}"/>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576" name="直線コネクタ 575">
          <a:extLst>
            <a:ext uri="{FF2B5EF4-FFF2-40B4-BE49-F238E27FC236}">
              <a16:creationId xmlns:a16="http://schemas.microsoft.com/office/drawing/2014/main" id="{7F121E5B-C0B7-4DA5-AA2C-53F98E4D67CF}"/>
            </a:ext>
          </a:extLst>
        </xdr:cNvPr>
        <xdr:cNvCxnSpPr/>
      </xdr:nvCxnSpPr>
      <xdr:spPr>
        <a:xfrm flipV="1">
          <a:off x="19947254" y="5830570"/>
          <a:ext cx="0" cy="133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3F71B574-4DD7-433A-946A-DCD60727B73C}"/>
            </a:ext>
          </a:extLst>
        </xdr:cNvPr>
        <xdr:cNvSpPr txBox="1"/>
      </xdr:nvSpPr>
      <xdr:spPr>
        <a:xfrm>
          <a:off x="19985990" y="717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578" name="直線コネクタ 577">
          <a:extLst>
            <a:ext uri="{FF2B5EF4-FFF2-40B4-BE49-F238E27FC236}">
              <a16:creationId xmlns:a16="http://schemas.microsoft.com/office/drawing/2014/main" id="{207AB5BD-628E-451C-AB68-7EF25AF74D19}"/>
            </a:ext>
          </a:extLst>
        </xdr:cNvPr>
        <xdr:cNvCxnSpPr/>
      </xdr:nvCxnSpPr>
      <xdr:spPr>
        <a:xfrm>
          <a:off x="19885660" y="7165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56DC3CF4-4CFB-468B-A173-309BF62BDF63}"/>
            </a:ext>
          </a:extLst>
        </xdr:cNvPr>
        <xdr:cNvSpPr txBox="1"/>
      </xdr:nvSpPr>
      <xdr:spPr>
        <a:xfrm>
          <a:off x="19985990" y="560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580" name="直線コネクタ 579">
          <a:extLst>
            <a:ext uri="{FF2B5EF4-FFF2-40B4-BE49-F238E27FC236}">
              <a16:creationId xmlns:a16="http://schemas.microsoft.com/office/drawing/2014/main" id="{250CA45D-67CA-46E4-8D57-9055F2DAE788}"/>
            </a:ext>
          </a:extLst>
        </xdr:cNvPr>
        <xdr:cNvCxnSpPr/>
      </xdr:nvCxnSpPr>
      <xdr:spPr>
        <a:xfrm>
          <a:off x="19885660" y="5830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106697</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12BEA14C-4B01-4A4F-B84E-F29D8B22DB4D}"/>
            </a:ext>
          </a:extLst>
        </xdr:cNvPr>
        <xdr:cNvSpPr txBox="1"/>
      </xdr:nvSpPr>
      <xdr:spPr>
        <a:xfrm>
          <a:off x="19985990" y="6619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582" name="フローチャート: 判断 581">
          <a:extLst>
            <a:ext uri="{FF2B5EF4-FFF2-40B4-BE49-F238E27FC236}">
              <a16:creationId xmlns:a16="http://schemas.microsoft.com/office/drawing/2014/main" id="{5B3BF48F-444C-4071-A037-6B1B7999B0CB}"/>
            </a:ext>
          </a:extLst>
        </xdr:cNvPr>
        <xdr:cNvSpPr/>
      </xdr:nvSpPr>
      <xdr:spPr>
        <a:xfrm>
          <a:off x="19904710" y="677227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583" name="フローチャート: 判断 582">
          <a:extLst>
            <a:ext uri="{FF2B5EF4-FFF2-40B4-BE49-F238E27FC236}">
              <a16:creationId xmlns:a16="http://schemas.microsoft.com/office/drawing/2014/main" id="{5561474E-74FF-44D5-B9FA-D17CA0B45CB0}"/>
            </a:ext>
          </a:extLst>
        </xdr:cNvPr>
        <xdr:cNvSpPr/>
      </xdr:nvSpPr>
      <xdr:spPr>
        <a:xfrm>
          <a:off x="19161760" y="67748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584" name="フローチャート: 判断 583">
          <a:extLst>
            <a:ext uri="{FF2B5EF4-FFF2-40B4-BE49-F238E27FC236}">
              <a16:creationId xmlns:a16="http://schemas.microsoft.com/office/drawing/2014/main" id="{BB861855-73A6-4C25-8FDF-7A4A90C0804D}"/>
            </a:ext>
          </a:extLst>
        </xdr:cNvPr>
        <xdr:cNvSpPr/>
      </xdr:nvSpPr>
      <xdr:spPr>
        <a:xfrm>
          <a:off x="18345150" y="678307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585" name="フローチャート: 判断 584">
          <a:extLst>
            <a:ext uri="{FF2B5EF4-FFF2-40B4-BE49-F238E27FC236}">
              <a16:creationId xmlns:a16="http://schemas.microsoft.com/office/drawing/2014/main" id="{C0544BE4-A923-4162-B5A7-A633B3F798E8}"/>
            </a:ext>
          </a:extLst>
        </xdr:cNvPr>
        <xdr:cNvSpPr/>
      </xdr:nvSpPr>
      <xdr:spPr>
        <a:xfrm>
          <a:off x="17547590" y="681609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586" name="フローチャート: 判断 585">
          <a:extLst>
            <a:ext uri="{FF2B5EF4-FFF2-40B4-BE49-F238E27FC236}">
              <a16:creationId xmlns:a16="http://schemas.microsoft.com/office/drawing/2014/main" id="{D33B2286-A94C-4B7B-8D86-90BE6B2A602B}"/>
            </a:ext>
          </a:extLst>
        </xdr:cNvPr>
        <xdr:cNvSpPr/>
      </xdr:nvSpPr>
      <xdr:spPr>
        <a:xfrm>
          <a:off x="16761460" y="679831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B0F64B19-50B7-4BA5-86FA-0FDFE6091376}"/>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AA9D54FA-460C-4A3D-A172-9EB8352ED1D9}"/>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7B771529-D655-454E-9426-745E84A9429F}"/>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EA16EB27-22EE-4431-A192-C3FC6B9B7C65}"/>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22041E18-C595-4BF2-BFA5-06B054D73B73}"/>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88900</xdr:rowOff>
    </xdr:from>
    <xdr:to>
      <xdr:col>116</xdr:col>
      <xdr:colOff>114300</xdr:colOff>
      <xdr:row>41</xdr:row>
      <xdr:rowOff>19050</xdr:rowOff>
    </xdr:to>
    <xdr:sp macro="" textlink="">
      <xdr:nvSpPr>
        <xdr:cNvPr id="592" name="楕円 591">
          <a:extLst>
            <a:ext uri="{FF2B5EF4-FFF2-40B4-BE49-F238E27FC236}">
              <a16:creationId xmlns:a16="http://schemas.microsoft.com/office/drawing/2014/main" id="{480E6703-B0C2-4D25-BD2D-595BD2347C09}"/>
            </a:ext>
          </a:extLst>
        </xdr:cNvPr>
        <xdr:cNvSpPr/>
      </xdr:nvSpPr>
      <xdr:spPr>
        <a:xfrm>
          <a:off x="19904710" y="69507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67327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670F3625-85EA-4202-B83B-C7D62C21D0D8}"/>
            </a:ext>
          </a:extLst>
        </xdr:cNvPr>
        <xdr:cNvSpPr txBox="1"/>
      </xdr:nvSpPr>
      <xdr:spPr>
        <a:xfrm>
          <a:off x="19985990" y="692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92710</xdr:rowOff>
    </xdr:from>
    <xdr:to>
      <xdr:col>112</xdr:col>
      <xdr:colOff>38100</xdr:colOff>
      <xdr:row>41</xdr:row>
      <xdr:rowOff>22860</xdr:rowOff>
    </xdr:to>
    <xdr:sp macro="" textlink="">
      <xdr:nvSpPr>
        <xdr:cNvPr id="594" name="楕円 593">
          <a:extLst>
            <a:ext uri="{FF2B5EF4-FFF2-40B4-BE49-F238E27FC236}">
              <a16:creationId xmlns:a16="http://schemas.microsoft.com/office/drawing/2014/main" id="{693E9ADC-605C-4F5B-AAD4-AE2C0E2D4D96}"/>
            </a:ext>
          </a:extLst>
        </xdr:cNvPr>
        <xdr:cNvSpPr/>
      </xdr:nvSpPr>
      <xdr:spPr>
        <a:xfrm>
          <a:off x="19161760" y="695452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139700</xdr:rowOff>
    </xdr:from>
    <xdr:to>
      <xdr:col>116</xdr:col>
      <xdr:colOff>63500</xdr:colOff>
      <xdr:row>40</xdr:row>
      <xdr:rowOff>143510</xdr:rowOff>
    </xdr:to>
    <xdr:cxnSp macro="">
      <xdr:nvCxnSpPr>
        <xdr:cNvPr id="595" name="直線コネクタ 594">
          <a:extLst>
            <a:ext uri="{FF2B5EF4-FFF2-40B4-BE49-F238E27FC236}">
              <a16:creationId xmlns:a16="http://schemas.microsoft.com/office/drawing/2014/main" id="{9838B6D0-13B1-4ED2-86DE-C195EF906B93}"/>
            </a:ext>
          </a:extLst>
        </xdr:cNvPr>
        <xdr:cNvCxnSpPr/>
      </xdr:nvCxnSpPr>
      <xdr:spPr>
        <a:xfrm flipV="1">
          <a:off x="19204940" y="6993890"/>
          <a:ext cx="7429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95250</xdr:rowOff>
    </xdr:from>
    <xdr:to>
      <xdr:col>107</xdr:col>
      <xdr:colOff>101600</xdr:colOff>
      <xdr:row>41</xdr:row>
      <xdr:rowOff>25400</xdr:rowOff>
    </xdr:to>
    <xdr:sp macro="" textlink="">
      <xdr:nvSpPr>
        <xdr:cNvPr id="596" name="楕円 595">
          <a:extLst>
            <a:ext uri="{FF2B5EF4-FFF2-40B4-BE49-F238E27FC236}">
              <a16:creationId xmlns:a16="http://schemas.microsoft.com/office/drawing/2014/main" id="{8387662F-B1CC-414B-9C12-71ACDF4B53CF}"/>
            </a:ext>
          </a:extLst>
        </xdr:cNvPr>
        <xdr:cNvSpPr/>
      </xdr:nvSpPr>
      <xdr:spPr>
        <a:xfrm>
          <a:off x="18345150" y="694944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143510</xdr:rowOff>
    </xdr:from>
    <xdr:to>
      <xdr:col>111</xdr:col>
      <xdr:colOff>177800</xdr:colOff>
      <xdr:row>40</xdr:row>
      <xdr:rowOff>146050</xdr:rowOff>
    </xdr:to>
    <xdr:cxnSp macro="">
      <xdr:nvCxnSpPr>
        <xdr:cNvPr id="597" name="直線コネクタ 596">
          <a:extLst>
            <a:ext uri="{FF2B5EF4-FFF2-40B4-BE49-F238E27FC236}">
              <a16:creationId xmlns:a16="http://schemas.microsoft.com/office/drawing/2014/main" id="{F9D4FAD8-DD4A-4CDB-A74E-737E44A9BF6F}"/>
            </a:ext>
          </a:extLst>
        </xdr:cNvPr>
        <xdr:cNvCxnSpPr/>
      </xdr:nvCxnSpPr>
      <xdr:spPr>
        <a:xfrm flipV="1">
          <a:off x="18399760" y="6999605"/>
          <a:ext cx="80518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99060</xdr:rowOff>
    </xdr:from>
    <xdr:to>
      <xdr:col>102</xdr:col>
      <xdr:colOff>165100</xdr:colOff>
      <xdr:row>41</xdr:row>
      <xdr:rowOff>29210</xdr:rowOff>
    </xdr:to>
    <xdr:sp macro="" textlink="">
      <xdr:nvSpPr>
        <xdr:cNvPr id="598" name="楕円 597">
          <a:extLst>
            <a:ext uri="{FF2B5EF4-FFF2-40B4-BE49-F238E27FC236}">
              <a16:creationId xmlns:a16="http://schemas.microsoft.com/office/drawing/2014/main" id="{BB822B73-44BA-49F5-A924-B10B0D2711B8}"/>
            </a:ext>
          </a:extLst>
        </xdr:cNvPr>
        <xdr:cNvSpPr/>
      </xdr:nvSpPr>
      <xdr:spPr>
        <a:xfrm>
          <a:off x="17547590" y="695325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146050</xdr:rowOff>
    </xdr:from>
    <xdr:to>
      <xdr:col>107</xdr:col>
      <xdr:colOff>50800</xdr:colOff>
      <xdr:row>40</xdr:row>
      <xdr:rowOff>149860</xdr:rowOff>
    </xdr:to>
    <xdr:cxnSp macro="">
      <xdr:nvCxnSpPr>
        <xdr:cNvPr id="599" name="直線コネクタ 598">
          <a:extLst>
            <a:ext uri="{FF2B5EF4-FFF2-40B4-BE49-F238E27FC236}">
              <a16:creationId xmlns:a16="http://schemas.microsoft.com/office/drawing/2014/main" id="{4C19B6E4-77A3-417E-A387-052BC9FF207E}"/>
            </a:ext>
          </a:extLst>
        </xdr:cNvPr>
        <xdr:cNvCxnSpPr/>
      </xdr:nvCxnSpPr>
      <xdr:spPr>
        <a:xfrm flipV="1">
          <a:off x="17602200" y="7002145"/>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102870</xdr:rowOff>
    </xdr:from>
    <xdr:to>
      <xdr:col>98</xdr:col>
      <xdr:colOff>38100</xdr:colOff>
      <xdr:row>41</xdr:row>
      <xdr:rowOff>33020</xdr:rowOff>
    </xdr:to>
    <xdr:sp macro="" textlink="">
      <xdr:nvSpPr>
        <xdr:cNvPr id="600" name="楕円 599">
          <a:extLst>
            <a:ext uri="{FF2B5EF4-FFF2-40B4-BE49-F238E27FC236}">
              <a16:creationId xmlns:a16="http://schemas.microsoft.com/office/drawing/2014/main" id="{76587615-6940-437C-B438-6622C80EA456}"/>
            </a:ext>
          </a:extLst>
        </xdr:cNvPr>
        <xdr:cNvSpPr/>
      </xdr:nvSpPr>
      <xdr:spPr>
        <a:xfrm>
          <a:off x="16761460" y="69589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149860</xdr:rowOff>
    </xdr:from>
    <xdr:to>
      <xdr:col>102</xdr:col>
      <xdr:colOff>114300</xdr:colOff>
      <xdr:row>40</xdr:row>
      <xdr:rowOff>153670</xdr:rowOff>
    </xdr:to>
    <xdr:cxnSp macro="">
      <xdr:nvCxnSpPr>
        <xdr:cNvPr id="601" name="直線コネクタ 600">
          <a:extLst>
            <a:ext uri="{FF2B5EF4-FFF2-40B4-BE49-F238E27FC236}">
              <a16:creationId xmlns:a16="http://schemas.microsoft.com/office/drawing/2014/main" id="{375541F1-73CB-4C52-9D89-24ED59110916}"/>
            </a:ext>
          </a:extLst>
        </xdr:cNvPr>
        <xdr:cNvCxnSpPr/>
      </xdr:nvCxnSpPr>
      <xdr:spPr>
        <a:xfrm flipV="1">
          <a:off x="16804640" y="7007860"/>
          <a:ext cx="7975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33037</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7C05F0A4-3905-4D0B-84DE-020FC4A55907}"/>
            </a:ext>
          </a:extLst>
        </xdr:cNvPr>
        <xdr:cNvSpPr txBox="1"/>
      </xdr:nvSpPr>
      <xdr:spPr>
        <a:xfrm>
          <a:off x="18982132" y="654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47007</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8B2B7D2C-8878-4FA8-86AB-F0ECEDD5B397}"/>
            </a:ext>
          </a:extLst>
        </xdr:cNvPr>
        <xdr:cNvSpPr txBox="1"/>
      </xdr:nvSpPr>
      <xdr:spPr>
        <a:xfrm>
          <a:off x="18182032" y="656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80027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A2AC58D2-3069-489F-8AFC-5A6835313302}"/>
            </a:ext>
          </a:extLst>
        </xdr:cNvPr>
        <xdr:cNvSpPr txBox="1"/>
      </xdr:nvSpPr>
      <xdr:spPr>
        <a:xfrm>
          <a:off x="17384472" y="659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58437</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62BFDF21-29F6-4E42-80C9-A834C9D8D656}"/>
            </a:ext>
          </a:extLst>
        </xdr:cNvPr>
        <xdr:cNvSpPr txBox="1"/>
      </xdr:nvSpPr>
      <xdr:spPr>
        <a:xfrm>
          <a:off x="16588817"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13987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8146AF84-B6CB-4B4B-BCBA-62B79E94D076}"/>
            </a:ext>
          </a:extLst>
        </xdr:cNvPr>
        <xdr:cNvSpPr txBox="1"/>
      </xdr:nvSpPr>
      <xdr:spPr>
        <a:xfrm>
          <a:off x="18982132" y="704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16527</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6B08B1A3-B616-4A95-9AB9-838502B51A8B}"/>
            </a:ext>
          </a:extLst>
        </xdr:cNvPr>
        <xdr:cNvSpPr txBox="1"/>
      </xdr:nvSpPr>
      <xdr:spPr>
        <a:xfrm>
          <a:off x="18182032" y="704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20337</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2C938608-22FC-474E-8B9E-7556EF47BF9B}"/>
            </a:ext>
          </a:extLst>
        </xdr:cNvPr>
        <xdr:cNvSpPr txBox="1"/>
      </xdr:nvSpPr>
      <xdr:spPr>
        <a:xfrm>
          <a:off x="17384472" y="704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24147</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E16C5B95-53D7-4FBA-8D19-DB7C7B495A94}"/>
            </a:ext>
          </a:extLst>
        </xdr:cNvPr>
        <xdr:cNvSpPr txBox="1"/>
      </xdr:nvSpPr>
      <xdr:spPr>
        <a:xfrm>
          <a:off x="16588817" y="704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BAC7B09F-11A9-4A4C-8E4C-2B200039DBA0}"/>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173BCCEC-3F3E-4CEE-B733-AD3DC9883A3B}"/>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A1041AE1-749F-4E5E-98E5-5F8D8728DA0B}"/>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12FAAF2C-1EDE-4065-BB47-C5199577EF0F}"/>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4A9C6679-8E32-4CA0-AD47-9C7540E0EB34}"/>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4F4AB487-7490-4C26-AC81-B8D9BADA9E34}"/>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AB2DA295-BDC3-41E1-B6C1-DB50030D55B6}"/>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BA85A4AE-2D9E-48B2-9858-A51F7B507F34}"/>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EC4BBA11-E811-4403-8867-5C0C7C899853}"/>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640E2B3-7C0B-483C-8C7C-12C527E33623}"/>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FAC12181-C604-4A35-8DAB-DA84E3A0E147}"/>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E7A01898-514F-4E76-8B23-84DFD65A6A97}"/>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75E8DE83-CAC4-4E14-BC13-D4D0BE850557}"/>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19ED1C99-A8A0-4708-8FED-83736A3F418D}"/>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57C3E680-74C0-4532-AE1C-3F804E5853BA}"/>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56C0D8F7-E49E-47F5-AAE4-7A0AF26FBADF}"/>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285A6E77-BFE5-4507-A399-F05EB8E0EA1C}"/>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43A85305-2824-4A17-B1C5-01EE8585241B}"/>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B883169A-6905-41FD-8920-6F564FBBFA53}"/>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17F0598D-FFD1-48B7-BE95-667708E10900}"/>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14099BB0-138E-4B2F-8204-1DAA28B739CE}"/>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E609B898-3A6C-45F8-9FC1-5E44A5956092}"/>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FA73E5F3-2B06-4851-A44B-3CEF57663D79}"/>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CABC4C3E-E198-46E7-82ED-C10D4536DA8B}"/>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634" name="直線コネクタ 633">
          <a:extLst>
            <a:ext uri="{FF2B5EF4-FFF2-40B4-BE49-F238E27FC236}">
              <a16:creationId xmlns:a16="http://schemas.microsoft.com/office/drawing/2014/main" id="{002C153D-5815-4219-8691-C76E2284270E}"/>
            </a:ext>
          </a:extLst>
        </xdr:cNvPr>
        <xdr:cNvCxnSpPr/>
      </xdr:nvCxnSpPr>
      <xdr:spPr>
        <a:xfrm flipV="1">
          <a:off x="14703424" y="950595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596762D9-871C-4638-AA5D-2565C28C9D53}"/>
            </a:ext>
          </a:extLst>
        </xdr:cNvPr>
        <xdr:cNvSpPr txBox="1"/>
      </xdr:nvSpPr>
      <xdr:spPr>
        <a:xfrm>
          <a:off x="1474216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636" name="直線コネクタ 635">
          <a:extLst>
            <a:ext uri="{FF2B5EF4-FFF2-40B4-BE49-F238E27FC236}">
              <a16:creationId xmlns:a16="http://schemas.microsoft.com/office/drawing/2014/main" id="{AE201799-1179-4302-8A15-76925E6DE07D}"/>
            </a:ext>
          </a:extLst>
        </xdr:cNvPr>
        <xdr:cNvCxnSpPr/>
      </xdr:nvCxnSpPr>
      <xdr:spPr>
        <a:xfrm>
          <a:off x="14611350" y="10988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974692DA-B03B-4021-9714-2FF6F9899F29}"/>
            </a:ext>
          </a:extLst>
        </xdr:cNvPr>
        <xdr:cNvSpPr txBox="1"/>
      </xdr:nvSpPr>
      <xdr:spPr>
        <a:xfrm>
          <a:off x="1474216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638" name="直線コネクタ 637">
          <a:extLst>
            <a:ext uri="{FF2B5EF4-FFF2-40B4-BE49-F238E27FC236}">
              <a16:creationId xmlns:a16="http://schemas.microsoft.com/office/drawing/2014/main" id="{42E91292-5361-47D8-91C5-D1E4A26C9207}"/>
            </a:ext>
          </a:extLst>
        </xdr:cNvPr>
        <xdr:cNvCxnSpPr/>
      </xdr:nvCxnSpPr>
      <xdr:spPr>
        <a:xfrm>
          <a:off x="14611350" y="9505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9542</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8A9D41A1-4487-403F-85C6-43B010392BCC}"/>
            </a:ext>
          </a:extLst>
        </xdr:cNvPr>
        <xdr:cNvSpPr txBox="1"/>
      </xdr:nvSpPr>
      <xdr:spPr>
        <a:xfrm>
          <a:off x="14742160" y="1029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640" name="フローチャート: 判断 639">
          <a:extLst>
            <a:ext uri="{FF2B5EF4-FFF2-40B4-BE49-F238E27FC236}">
              <a16:creationId xmlns:a16="http://schemas.microsoft.com/office/drawing/2014/main" id="{52DA8C6C-A1C8-4614-A106-F56628A090AC}"/>
            </a:ext>
          </a:extLst>
        </xdr:cNvPr>
        <xdr:cNvSpPr/>
      </xdr:nvSpPr>
      <xdr:spPr>
        <a:xfrm>
          <a:off x="14649450" y="1031621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641" name="フローチャート: 判断 640">
          <a:extLst>
            <a:ext uri="{FF2B5EF4-FFF2-40B4-BE49-F238E27FC236}">
              <a16:creationId xmlns:a16="http://schemas.microsoft.com/office/drawing/2014/main" id="{97C247EF-F130-4FFA-9627-A390D6278F9B}"/>
            </a:ext>
          </a:extLst>
        </xdr:cNvPr>
        <xdr:cNvSpPr/>
      </xdr:nvSpPr>
      <xdr:spPr>
        <a:xfrm>
          <a:off x="13887450" y="102781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642" name="フローチャート: 判断 641">
          <a:extLst>
            <a:ext uri="{FF2B5EF4-FFF2-40B4-BE49-F238E27FC236}">
              <a16:creationId xmlns:a16="http://schemas.microsoft.com/office/drawing/2014/main" id="{BFDE5C6B-D2C8-48A7-BA50-D185778214C2}"/>
            </a:ext>
          </a:extLst>
        </xdr:cNvPr>
        <xdr:cNvSpPr/>
      </xdr:nvSpPr>
      <xdr:spPr>
        <a:xfrm>
          <a:off x="13089890" y="1026668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43" name="フローチャート: 判断 642">
          <a:extLst>
            <a:ext uri="{FF2B5EF4-FFF2-40B4-BE49-F238E27FC236}">
              <a16:creationId xmlns:a16="http://schemas.microsoft.com/office/drawing/2014/main" id="{00A95849-B07F-469E-9C09-BAA265D14698}"/>
            </a:ext>
          </a:extLst>
        </xdr:cNvPr>
        <xdr:cNvSpPr/>
      </xdr:nvSpPr>
      <xdr:spPr>
        <a:xfrm>
          <a:off x="12303760" y="102514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644" name="フローチャート: 判断 643">
          <a:extLst>
            <a:ext uri="{FF2B5EF4-FFF2-40B4-BE49-F238E27FC236}">
              <a16:creationId xmlns:a16="http://schemas.microsoft.com/office/drawing/2014/main" id="{E0B2CBBD-456D-4D00-8CA6-CC5F391249AE}"/>
            </a:ext>
          </a:extLst>
        </xdr:cNvPr>
        <xdr:cNvSpPr/>
      </xdr:nvSpPr>
      <xdr:spPr>
        <a:xfrm>
          <a:off x="11487150" y="1028763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E34C23E7-2386-4BD4-8829-8F8A4AF4F63D}"/>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1D426B33-E349-4903-B608-813E7B05E014}"/>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29807820-9C88-4E60-B6D3-10FD5EAD3D1B}"/>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69A7ABB7-9633-4C04-AC2D-23BBD2551EE8}"/>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EBCAE36F-3827-4C6E-9D9D-EC016E555ECE}"/>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650" name="楕円 649">
          <a:extLst>
            <a:ext uri="{FF2B5EF4-FFF2-40B4-BE49-F238E27FC236}">
              <a16:creationId xmlns:a16="http://schemas.microsoft.com/office/drawing/2014/main" id="{0795F815-0EFF-466E-994F-88EB4590EF1F}"/>
            </a:ext>
          </a:extLst>
        </xdr:cNvPr>
        <xdr:cNvSpPr/>
      </xdr:nvSpPr>
      <xdr:spPr>
        <a:xfrm>
          <a:off x="14649450" y="100857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166387</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42C3DF74-4D63-4801-A992-8D354233DCDD}"/>
            </a:ext>
          </a:extLst>
        </xdr:cNvPr>
        <xdr:cNvSpPr txBox="1"/>
      </xdr:nvSpPr>
      <xdr:spPr>
        <a:xfrm>
          <a:off x="14742160"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107315</xdr:rowOff>
    </xdr:from>
    <xdr:to>
      <xdr:col>81</xdr:col>
      <xdr:colOff>101600</xdr:colOff>
      <xdr:row>59</xdr:row>
      <xdr:rowOff>37465</xdr:rowOff>
    </xdr:to>
    <xdr:sp macro="" textlink="">
      <xdr:nvSpPr>
        <xdr:cNvPr id="652" name="楕円 651">
          <a:extLst>
            <a:ext uri="{FF2B5EF4-FFF2-40B4-BE49-F238E27FC236}">
              <a16:creationId xmlns:a16="http://schemas.microsoft.com/office/drawing/2014/main" id="{9A0DC2B3-E56D-4192-8E1C-9A6EA12B91B7}"/>
            </a:ext>
          </a:extLst>
        </xdr:cNvPr>
        <xdr:cNvSpPr/>
      </xdr:nvSpPr>
      <xdr:spPr>
        <a:xfrm>
          <a:off x="13887450" y="100495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158115</xdr:rowOff>
    </xdr:from>
    <xdr:to>
      <xdr:col>85</xdr:col>
      <xdr:colOff>127000</xdr:colOff>
      <xdr:row>59</xdr:row>
      <xdr:rowOff>22860</xdr:rowOff>
    </xdr:to>
    <xdr:cxnSp macro="">
      <xdr:nvCxnSpPr>
        <xdr:cNvPr id="653" name="直線コネクタ 652">
          <a:extLst>
            <a:ext uri="{FF2B5EF4-FFF2-40B4-BE49-F238E27FC236}">
              <a16:creationId xmlns:a16="http://schemas.microsoft.com/office/drawing/2014/main" id="{81291F10-BE12-47A7-9537-C229DC07C03F}"/>
            </a:ext>
          </a:extLst>
        </xdr:cNvPr>
        <xdr:cNvCxnSpPr/>
      </xdr:nvCxnSpPr>
      <xdr:spPr>
        <a:xfrm>
          <a:off x="13942060" y="10104120"/>
          <a:ext cx="762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71120</xdr:rowOff>
    </xdr:from>
    <xdr:to>
      <xdr:col>76</xdr:col>
      <xdr:colOff>165100</xdr:colOff>
      <xdr:row>59</xdr:row>
      <xdr:rowOff>1270</xdr:rowOff>
    </xdr:to>
    <xdr:sp macro="" textlink="">
      <xdr:nvSpPr>
        <xdr:cNvPr id="654" name="楕円 653">
          <a:extLst>
            <a:ext uri="{FF2B5EF4-FFF2-40B4-BE49-F238E27FC236}">
              <a16:creationId xmlns:a16="http://schemas.microsoft.com/office/drawing/2014/main" id="{9063CA77-02CC-463C-9A04-23D83882DE02}"/>
            </a:ext>
          </a:extLst>
        </xdr:cNvPr>
        <xdr:cNvSpPr/>
      </xdr:nvSpPr>
      <xdr:spPr>
        <a:xfrm>
          <a:off x="13089890" y="100133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121920</xdr:rowOff>
    </xdr:from>
    <xdr:to>
      <xdr:col>81</xdr:col>
      <xdr:colOff>50800</xdr:colOff>
      <xdr:row>58</xdr:row>
      <xdr:rowOff>158115</xdr:rowOff>
    </xdr:to>
    <xdr:cxnSp macro="">
      <xdr:nvCxnSpPr>
        <xdr:cNvPr id="655" name="直線コネクタ 654">
          <a:extLst>
            <a:ext uri="{FF2B5EF4-FFF2-40B4-BE49-F238E27FC236}">
              <a16:creationId xmlns:a16="http://schemas.microsoft.com/office/drawing/2014/main" id="{47AD6EA8-7021-478E-A869-718B345A4FA3}"/>
            </a:ext>
          </a:extLst>
        </xdr:cNvPr>
        <xdr:cNvCxnSpPr/>
      </xdr:nvCxnSpPr>
      <xdr:spPr>
        <a:xfrm>
          <a:off x="13144500" y="10067925"/>
          <a:ext cx="7975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59690</xdr:rowOff>
    </xdr:from>
    <xdr:to>
      <xdr:col>72</xdr:col>
      <xdr:colOff>38100</xdr:colOff>
      <xdr:row>58</xdr:row>
      <xdr:rowOff>161290</xdr:rowOff>
    </xdr:to>
    <xdr:sp macro="" textlink="">
      <xdr:nvSpPr>
        <xdr:cNvPr id="656" name="楕円 655">
          <a:extLst>
            <a:ext uri="{FF2B5EF4-FFF2-40B4-BE49-F238E27FC236}">
              <a16:creationId xmlns:a16="http://schemas.microsoft.com/office/drawing/2014/main" id="{88B1C08E-62E5-482C-8007-4C0B07E391B5}"/>
            </a:ext>
          </a:extLst>
        </xdr:cNvPr>
        <xdr:cNvSpPr/>
      </xdr:nvSpPr>
      <xdr:spPr>
        <a:xfrm>
          <a:off x="12303760" y="999998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110490</xdr:rowOff>
    </xdr:from>
    <xdr:to>
      <xdr:col>76</xdr:col>
      <xdr:colOff>114300</xdr:colOff>
      <xdr:row>58</xdr:row>
      <xdr:rowOff>121920</xdr:rowOff>
    </xdr:to>
    <xdr:cxnSp macro="">
      <xdr:nvCxnSpPr>
        <xdr:cNvPr id="657" name="直線コネクタ 656">
          <a:extLst>
            <a:ext uri="{FF2B5EF4-FFF2-40B4-BE49-F238E27FC236}">
              <a16:creationId xmlns:a16="http://schemas.microsoft.com/office/drawing/2014/main" id="{721C6EF9-0588-4C83-9C8F-3E8C6A10C87A}"/>
            </a:ext>
          </a:extLst>
        </xdr:cNvPr>
        <xdr:cNvCxnSpPr/>
      </xdr:nvCxnSpPr>
      <xdr:spPr>
        <a:xfrm>
          <a:off x="12346940" y="10054590"/>
          <a:ext cx="79756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19685</xdr:rowOff>
    </xdr:from>
    <xdr:to>
      <xdr:col>67</xdr:col>
      <xdr:colOff>101600</xdr:colOff>
      <xdr:row>58</xdr:row>
      <xdr:rowOff>121285</xdr:rowOff>
    </xdr:to>
    <xdr:sp macro="" textlink="">
      <xdr:nvSpPr>
        <xdr:cNvPr id="658" name="楕円 657">
          <a:extLst>
            <a:ext uri="{FF2B5EF4-FFF2-40B4-BE49-F238E27FC236}">
              <a16:creationId xmlns:a16="http://schemas.microsoft.com/office/drawing/2014/main" id="{9CC56D28-2D4C-44F8-ABBE-65EC578616E4}"/>
            </a:ext>
          </a:extLst>
        </xdr:cNvPr>
        <xdr:cNvSpPr/>
      </xdr:nvSpPr>
      <xdr:spPr>
        <a:xfrm>
          <a:off x="11487150" y="995997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70485</xdr:rowOff>
    </xdr:from>
    <xdr:to>
      <xdr:col>71</xdr:col>
      <xdr:colOff>177800</xdr:colOff>
      <xdr:row>58</xdr:row>
      <xdr:rowOff>110490</xdr:rowOff>
    </xdr:to>
    <xdr:cxnSp macro="">
      <xdr:nvCxnSpPr>
        <xdr:cNvPr id="659" name="直線コネクタ 658">
          <a:extLst>
            <a:ext uri="{FF2B5EF4-FFF2-40B4-BE49-F238E27FC236}">
              <a16:creationId xmlns:a16="http://schemas.microsoft.com/office/drawing/2014/main" id="{F3DCD0BF-D442-4B52-8461-D7051515CF02}"/>
            </a:ext>
          </a:extLst>
        </xdr:cNvPr>
        <xdr:cNvCxnSpPr/>
      </xdr:nvCxnSpPr>
      <xdr:spPr>
        <a:xfrm>
          <a:off x="11541760" y="10012680"/>
          <a:ext cx="80518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81932</xdr:rowOff>
    </xdr:from>
    <xdr:ext cx="405111" cy="259045"/>
    <xdr:sp macro="" textlink="">
      <xdr:nvSpPr>
        <xdr:cNvPr id="660" name="n_1aveValue【学校施設】&#10;有形固定資産減価償却率">
          <a:extLst>
            <a:ext uri="{FF2B5EF4-FFF2-40B4-BE49-F238E27FC236}">
              <a16:creationId xmlns:a16="http://schemas.microsoft.com/office/drawing/2014/main" id="{5879DD90-0BF6-4B55-B461-E420E9E52B91}"/>
            </a:ext>
          </a:extLst>
        </xdr:cNvPr>
        <xdr:cNvSpPr txBox="1"/>
      </xdr:nvSpPr>
      <xdr:spPr>
        <a:xfrm>
          <a:off x="1373823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72407</xdr:rowOff>
    </xdr:from>
    <xdr:ext cx="405111" cy="259045"/>
    <xdr:sp macro="" textlink="">
      <xdr:nvSpPr>
        <xdr:cNvPr id="661" name="n_2aveValue【学校施設】&#10;有形固定資産減価償却率">
          <a:extLst>
            <a:ext uri="{FF2B5EF4-FFF2-40B4-BE49-F238E27FC236}">
              <a16:creationId xmlns:a16="http://schemas.microsoft.com/office/drawing/2014/main" id="{F6117168-0B1A-4F8D-8475-1E710ED7BF4F}"/>
            </a:ext>
          </a:extLst>
        </xdr:cNvPr>
        <xdr:cNvSpPr txBox="1"/>
      </xdr:nvSpPr>
      <xdr:spPr>
        <a:xfrm>
          <a:off x="1295718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60977</xdr:rowOff>
    </xdr:from>
    <xdr:ext cx="405111" cy="259045"/>
    <xdr:sp macro="" textlink="">
      <xdr:nvSpPr>
        <xdr:cNvPr id="662" name="n_3aveValue【学校施設】&#10;有形固定資産減価償却率">
          <a:extLst>
            <a:ext uri="{FF2B5EF4-FFF2-40B4-BE49-F238E27FC236}">
              <a16:creationId xmlns:a16="http://schemas.microsoft.com/office/drawing/2014/main" id="{C57FD278-A64A-4C08-9144-CAA1E89BEC4F}"/>
            </a:ext>
          </a:extLst>
        </xdr:cNvPr>
        <xdr:cNvSpPr txBox="1"/>
      </xdr:nvSpPr>
      <xdr:spPr>
        <a:xfrm>
          <a:off x="1217105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89552</xdr:rowOff>
    </xdr:from>
    <xdr:ext cx="405111" cy="259045"/>
    <xdr:sp macro="" textlink="">
      <xdr:nvSpPr>
        <xdr:cNvPr id="663" name="n_4aveValue【学校施設】&#10;有形固定資産減価償却率">
          <a:extLst>
            <a:ext uri="{FF2B5EF4-FFF2-40B4-BE49-F238E27FC236}">
              <a16:creationId xmlns:a16="http://schemas.microsoft.com/office/drawing/2014/main" id="{30767A58-3B7C-43E7-9C02-A05254825E5B}"/>
            </a:ext>
          </a:extLst>
        </xdr:cNvPr>
        <xdr:cNvSpPr txBox="1"/>
      </xdr:nvSpPr>
      <xdr:spPr>
        <a:xfrm>
          <a:off x="113544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53992</xdr:rowOff>
    </xdr:from>
    <xdr:ext cx="405111" cy="259045"/>
    <xdr:sp macro="" textlink="">
      <xdr:nvSpPr>
        <xdr:cNvPr id="664" name="n_1mainValue【学校施設】&#10;有形固定資産減価償却率">
          <a:extLst>
            <a:ext uri="{FF2B5EF4-FFF2-40B4-BE49-F238E27FC236}">
              <a16:creationId xmlns:a16="http://schemas.microsoft.com/office/drawing/2014/main" id="{594A973A-ED02-4B98-B3FD-2C156F680DA0}"/>
            </a:ext>
          </a:extLst>
        </xdr:cNvPr>
        <xdr:cNvSpPr txBox="1"/>
      </xdr:nvSpPr>
      <xdr:spPr>
        <a:xfrm>
          <a:off x="1373823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17797</xdr:rowOff>
    </xdr:from>
    <xdr:ext cx="405111" cy="259045"/>
    <xdr:sp macro="" textlink="">
      <xdr:nvSpPr>
        <xdr:cNvPr id="665" name="n_2mainValue【学校施設】&#10;有形固定資産減価償却率">
          <a:extLst>
            <a:ext uri="{FF2B5EF4-FFF2-40B4-BE49-F238E27FC236}">
              <a16:creationId xmlns:a16="http://schemas.microsoft.com/office/drawing/2014/main" id="{B4BD9146-3477-4DDD-9D61-232B23929F20}"/>
            </a:ext>
          </a:extLst>
        </xdr:cNvPr>
        <xdr:cNvSpPr txBox="1"/>
      </xdr:nvSpPr>
      <xdr:spPr>
        <a:xfrm>
          <a:off x="1295718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6367</xdr:rowOff>
    </xdr:from>
    <xdr:ext cx="405111" cy="259045"/>
    <xdr:sp macro="" textlink="">
      <xdr:nvSpPr>
        <xdr:cNvPr id="666" name="n_3mainValue【学校施設】&#10;有形固定資産減価償却率">
          <a:extLst>
            <a:ext uri="{FF2B5EF4-FFF2-40B4-BE49-F238E27FC236}">
              <a16:creationId xmlns:a16="http://schemas.microsoft.com/office/drawing/2014/main" id="{274394ED-DD68-467E-ABA5-F1B655374697}"/>
            </a:ext>
          </a:extLst>
        </xdr:cNvPr>
        <xdr:cNvSpPr txBox="1"/>
      </xdr:nvSpPr>
      <xdr:spPr>
        <a:xfrm>
          <a:off x="1217105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137812</xdr:rowOff>
    </xdr:from>
    <xdr:ext cx="405111" cy="259045"/>
    <xdr:sp macro="" textlink="">
      <xdr:nvSpPr>
        <xdr:cNvPr id="667" name="n_4mainValue【学校施設】&#10;有形固定資産減価償却率">
          <a:extLst>
            <a:ext uri="{FF2B5EF4-FFF2-40B4-BE49-F238E27FC236}">
              <a16:creationId xmlns:a16="http://schemas.microsoft.com/office/drawing/2014/main" id="{A22EF548-9B5E-4138-AF75-83E329CD75F0}"/>
            </a:ext>
          </a:extLst>
        </xdr:cNvPr>
        <xdr:cNvSpPr txBox="1"/>
      </xdr:nvSpPr>
      <xdr:spPr>
        <a:xfrm>
          <a:off x="1135444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72E24F71-3DED-467E-AD31-C8E6D157C604}"/>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9E65CCC1-930B-41AD-9D0F-D7E2693DA468}"/>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A6770DC6-4B90-4350-B2DA-DE5CD7BAD4B6}"/>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DB4D49EC-B8D5-481B-908A-EAD69FB8B8A9}"/>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4FB1D768-5A4E-46C2-B92F-E9241D93ED9F}"/>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372B5D35-8EF3-4916-9F18-946D9BF01F8C}"/>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B35ADAC3-C596-4ECC-9B3C-005241E091B3}"/>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9BBE2E49-71D3-4900-BAA0-D2F3296FCFB7}"/>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C7B276DD-FAE8-4023-8282-4E319A0B4B77}"/>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C53CA7FF-1EC2-45FE-AB8F-ADF9C0B51038}"/>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7D92654C-FB1E-485B-A227-ED70699D8510}"/>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56B63607-DE70-4FC5-878C-2F2484D4C9B7}"/>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EF97F335-8909-4A08-9ED1-6073D563FEF3}"/>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1B42B7DF-3600-412A-9AF5-1841D1F219DE}"/>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6B54937F-97D1-4D56-8A7D-91FEE2206C23}"/>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DBA5EECF-2773-4744-A4A6-619C09D2793D}"/>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07594F0A-F27E-4215-8F79-5D31EC2991C8}"/>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2F96363B-7750-41A3-9F06-58AFAB575A99}"/>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8B2E087C-AE41-48E8-A0A2-BCDE333BF67A}"/>
            </a:ext>
          </a:extLst>
        </xdr:cNvPr>
        <xdr:cNvSpPr txBox="1"/>
      </xdr:nvSpPr>
      <xdr:spPr>
        <a:xfrm>
          <a:off x="16047266"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578B085D-03FE-4E38-878E-881BBF1DC710}"/>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66253CD6-10A8-4173-B99D-3DBE7595F0DA}"/>
            </a:ext>
          </a:extLst>
        </xdr:cNvPr>
        <xdr:cNvSpPr txBox="1"/>
      </xdr:nvSpPr>
      <xdr:spPr>
        <a:xfrm>
          <a:off x="16047266"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35CFA52B-8B6B-474D-B10E-38BF6682D03D}"/>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78886779-0633-4AD1-AD6F-EDAA8C495BC4}"/>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a16="http://schemas.microsoft.com/office/drawing/2014/main" id="{068BE1AE-53D7-42D4-9F9C-AD7E47E1138E}"/>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692" name="直線コネクタ 691">
          <a:extLst>
            <a:ext uri="{FF2B5EF4-FFF2-40B4-BE49-F238E27FC236}">
              <a16:creationId xmlns:a16="http://schemas.microsoft.com/office/drawing/2014/main" id="{81ADDCC8-AF27-408A-B683-A3538A1E3EE6}"/>
            </a:ext>
          </a:extLst>
        </xdr:cNvPr>
        <xdr:cNvCxnSpPr/>
      </xdr:nvCxnSpPr>
      <xdr:spPr>
        <a:xfrm flipV="1">
          <a:off x="19947254" y="9524238"/>
          <a:ext cx="0" cy="1536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693" name="【学校施設】&#10;一人当たり面積最小値テキスト">
          <a:extLst>
            <a:ext uri="{FF2B5EF4-FFF2-40B4-BE49-F238E27FC236}">
              <a16:creationId xmlns:a16="http://schemas.microsoft.com/office/drawing/2014/main" id="{68392BEE-BC60-4975-8165-58D445666A9C}"/>
            </a:ext>
          </a:extLst>
        </xdr:cNvPr>
        <xdr:cNvSpPr txBox="1"/>
      </xdr:nvSpPr>
      <xdr:spPr>
        <a:xfrm>
          <a:off x="19985990" y="1106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694" name="直線コネクタ 693">
          <a:extLst>
            <a:ext uri="{FF2B5EF4-FFF2-40B4-BE49-F238E27FC236}">
              <a16:creationId xmlns:a16="http://schemas.microsoft.com/office/drawing/2014/main" id="{EB9539F4-8F9F-4F8D-9848-5D3E8686D09D}"/>
            </a:ext>
          </a:extLst>
        </xdr:cNvPr>
        <xdr:cNvCxnSpPr/>
      </xdr:nvCxnSpPr>
      <xdr:spPr>
        <a:xfrm>
          <a:off x="19885660" y="110608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695" name="【学校施設】&#10;一人当たり面積最大値テキスト">
          <a:extLst>
            <a:ext uri="{FF2B5EF4-FFF2-40B4-BE49-F238E27FC236}">
              <a16:creationId xmlns:a16="http://schemas.microsoft.com/office/drawing/2014/main" id="{711EFBFC-C959-4779-85D9-177EA5457E1B}"/>
            </a:ext>
          </a:extLst>
        </xdr:cNvPr>
        <xdr:cNvSpPr txBox="1"/>
      </xdr:nvSpPr>
      <xdr:spPr>
        <a:xfrm>
          <a:off x="1998599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696" name="直線コネクタ 695">
          <a:extLst>
            <a:ext uri="{FF2B5EF4-FFF2-40B4-BE49-F238E27FC236}">
              <a16:creationId xmlns:a16="http://schemas.microsoft.com/office/drawing/2014/main" id="{CAA23317-0078-4A22-A47F-0CD5DCFFEF16}"/>
            </a:ext>
          </a:extLst>
        </xdr:cNvPr>
        <xdr:cNvCxnSpPr/>
      </xdr:nvCxnSpPr>
      <xdr:spPr>
        <a:xfrm>
          <a:off x="19885660" y="9524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3700</xdr:rowOff>
    </xdr:from>
    <xdr:ext cx="469744" cy="259045"/>
    <xdr:sp macro="" textlink="">
      <xdr:nvSpPr>
        <xdr:cNvPr id="697" name="【学校施設】&#10;一人当たり面積平均値テキスト">
          <a:extLst>
            <a:ext uri="{FF2B5EF4-FFF2-40B4-BE49-F238E27FC236}">
              <a16:creationId xmlns:a16="http://schemas.microsoft.com/office/drawing/2014/main" id="{881B8040-A644-4FA5-B7F6-71746ADCAF78}"/>
            </a:ext>
          </a:extLst>
        </xdr:cNvPr>
        <xdr:cNvSpPr txBox="1"/>
      </xdr:nvSpPr>
      <xdr:spPr>
        <a:xfrm>
          <a:off x="19985990" y="1029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698" name="フローチャート: 判断 697">
          <a:extLst>
            <a:ext uri="{FF2B5EF4-FFF2-40B4-BE49-F238E27FC236}">
              <a16:creationId xmlns:a16="http://schemas.microsoft.com/office/drawing/2014/main" id="{F9F365DF-3465-4449-A779-4F5CD1ECB844}"/>
            </a:ext>
          </a:extLst>
        </xdr:cNvPr>
        <xdr:cNvSpPr/>
      </xdr:nvSpPr>
      <xdr:spPr>
        <a:xfrm>
          <a:off x="19904710" y="1043927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699" name="フローチャート: 判断 698">
          <a:extLst>
            <a:ext uri="{FF2B5EF4-FFF2-40B4-BE49-F238E27FC236}">
              <a16:creationId xmlns:a16="http://schemas.microsoft.com/office/drawing/2014/main" id="{416D0FCA-3268-4633-93F9-AFF07854C946}"/>
            </a:ext>
          </a:extLst>
        </xdr:cNvPr>
        <xdr:cNvSpPr/>
      </xdr:nvSpPr>
      <xdr:spPr>
        <a:xfrm>
          <a:off x="19161760" y="10455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700" name="フローチャート: 判断 699">
          <a:extLst>
            <a:ext uri="{FF2B5EF4-FFF2-40B4-BE49-F238E27FC236}">
              <a16:creationId xmlns:a16="http://schemas.microsoft.com/office/drawing/2014/main" id="{90FC6051-B66B-40F5-B1CA-2519F463C8AE}"/>
            </a:ext>
          </a:extLst>
        </xdr:cNvPr>
        <xdr:cNvSpPr/>
      </xdr:nvSpPr>
      <xdr:spPr>
        <a:xfrm>
          <a:off x="18345150" y="1046022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701" name="フローチャート: 判断 700">
          <a:extLst>
            <a:ext uri="{FF2B5EF4-FFF2-40B4-BE49-F238E27FC236}">
              <a16:creationId xmlns:a16="http://schemas.microsoft.com/office/drawing/2014/main" id="{57DE182D-B6C3-4634-AD18-953BE542B145}"/>
            </a:ext>
          </a:extLst>
        </xdr:cNvPr>
        <xdr:cNvSpPr/>
      </xdr:nvSpPr>
      <xdr:spPr>
        <a:xfrm>
          <a:off x="17547590" y="10481183"/>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702" name="フローチャート: 判断 701">
          <a:extLst>
            <a:ext uri="{FF2B5EF4-FFF2-40B4-BE49-F238E27FC236}">
              <a16:creationId xmlns:a16="http://schemas.microsoft.com/office/drawing/2014/main" id="{5C93FADD-CBDB-4021-875B-CFB3D0EF280E}"/>
            </a:ext>
          </a:extLst>
        </xdr:cNvPr>
        <xdr:cNvSpPr/>
      </xdr:nvSpPr>
      <xdr:spPr>
        <a:xfrm>
          <a:off x="16761460" y="10479278"/>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56D73AC9-A25E-4654-9F5F-952F8524667D}"/>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BE2884EC-5552-46E4-AA27-18899F8DF8F7}"/>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6064B0A0-DCBB-440C-AB63-937C19F9BF4F}"/>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6C146F4-2EEF-4364-ADE6-E308784E7932}"/>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744F29B2-7942-46B9-A713-B27190EDFA08}"/>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125222</xdr:rowOff>
    </xdr:from>
    <xdr:to>
      <xdr:col>116</xdr:col>
      <xdr:colOff>114300</xdr:colOff>
      <xdr:row>63</xdr:row>
      <xdr:rowOff>55372</xdr:rowOff>
    </xdr:to>
    <xdr:sp macro="" textlink="">
      <xdr:nvSpPr>
        <xdr:cNvPr id="708" name="楕円 707">
          <a:extLst>
            <a:ext uri="{FF2B5EF4-FFF2-40B4-BE49-F238E27FC236}">
              <a16:creationId xmlns:a16="http://schemas.microsoft.com/office/drawing/2014/main" id="{BC64E1A0-66DD-4C82-9E5A-0E482CF26290}"/>
            </a:ext>
          </a:extLst>
        </xdr:cNvPr>
        <xdr:cNvSpPr/>
      </xdr:nvSpPr>
      <xdr:spPr>
        <a:xfrm>
          <a:off x="19904710" y="1075702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103649</xdr:rowOff>
    </xdr:from>
    <xdr:ext cx="469744" cy="259045"/>
    <xdr:sp macro="" textlink="">
      <xdr:nvSpPr>
        <xdr:cNvPr id="709" name="【学校施設】&#10;一人当たり面積該当値テキスト">
          <a:extLst>
            <a:ext uri="{FF2B5EF4-FFF2-40B4-BE49-F238E27FC236}">
              <a16:creationId xmlns:a16="http://schemas.microsoft.com/office/drawing/2014/main" id="{949DE8B2-88B8-4E15-9B25-2A792B8A2874}"/>
            </a:ext>
          </a:extLst>
        </xdr:cNvPr>
        <xdr:cNvSpPr txBox="1"/>
      </xdr:nvSpPr>
      <xdr:spPr>
        <a:xfrm>
          <a:off x="19985990" y="1073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135128</xdr:rowOff>
    </xdr:from>
    <xdr:to>
      <xdr:col>112</xdr:col>
      <xdr:colOff>38100</xdr:colOff>
      <xdr:row>63</xdr:row>
      <xdr:rowOff>65278</xdr:rowOff>
    </xdr:to>
    <xdr:sp macro="" textlink="">
      <xdr:nvSpPr>
        <xdr:cNvPr id="710" name="楕円 709">
          <a:extLst>
            <a:ext uri="{FF2B5EF4-FFF2-40B4-BE49-F238E27FC236}">
              <a16:creationId xmlns:a16="http://schemas.microsoft.com/office/drawing/2014/main" id="{4D830470-15A8-48D8-89D7-EDB8A0313463}"/>
            </a:ext>
          </a:extLst>
        </xdr:cNvPr>
        <xdr:cNvSpPr/>
      </xdr:nvSpPr>
      <xdr:spPr>
        <a:xfrm>
          <a:off x="19161760" y="1076121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4572</xdr:rowOff>
    </xdr:from>
    <xdr:to>
      <xdr:col>116</xdr:col>
      <xdr:colOff>63500</xdr:colOff>
      <xdr:row>63</xdr:row>
      <xdr:rowOff>14478</xdr:rowOff>
    </xdr:to>
    <xdr:cxnSp macro="">
      <xdr:nvCxnSpPr>
        <xdr:cNvPr id="711" name="直線コネクタ 710">
          <a:extLst>
            <a:ext uri="{FF2B5EF4-FFF2-40B4-BE49-F238E27FC236}">
              <a16:creationId xmlns:a16="http://schemas.microsoft.com/office/drawing/2014/main" id="{F11C2978-4139-4C68-8175-3C709F3AADED}"/>
            </a:ext>
          </a:extLst>
        </xdr:cNvPr>
        <xdr:cNvCxnSpPr/>
      </xdr:nvCxnSpPr>
      <xdr:spPr>
        <a:xfrm flipV="1">
          <a:off x="19204940" y="10807827"/>
          <a:ext cx="74295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142367</xdr:rowOff>
    </xdr:from>
    <xdr:to>
      <xdr:col>107</xdr:col>
      <xdr:colOff>101600</xdr:colOff>
      <xdr:row>63</xdr:row>
      <xdr:rowOff>72517</xdr:rowOff>
    </xdr:to>
    <xdr:sp macro="" textlink="">
      <xdr:nvSpPr>
        <xdr:cNvPr id="712" name="楕円 711">
          <a:extLst>
            <a:ext uri="{FF2B5EF4-FFF2-40B4-BE49-F238E27FC236}">
              <a16:creationId xmlns:a16="http://schemas.microsoft.com/office/drawing/2014/main" id="{610D7544-623A-41EB-83B8-E227BD1694AF}"/>
            </a:ext>
          </a:extLst>
        </xdr:cNvPr>
        <xdr:cNvSpPr/>
      </xdr:nvSpPr>
      <xdr:spPr>
        <a:xfrm>
          <a:off x="18345150" y="1077036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14478</xdr:rowOff>
    </xdr:from>
    <xdr:to>
      <xdr:col>111</xdr:col>
      <xdr:colOff>177800</xdr:colOff>
      <xdr:row>63</xdr:row>
      <xdr:rowOff>21717</xdr:rowOff>
    </xdr:to>
    <xdr:cxnSp macro="">
      <xdr:nvCxnSpPr>
        <xdr:cNvPr id="713" name="直線コネクタ 712">
          <a:extLst>
            <a:ext uri="{FF2B5EF4-FFF2-40B4-BE49-F238E27FC236}">
              <a16:creationId xmlns:a16="http://schemas.microsoft.com/office/drawing/2014/main" id="{1DBCF8FE-AE75-4C78-B663-B65A078C1EE7}"/>
            </a:ext>
          </a:extLst>
        </xdr:cNvPr>
        <xdr:cNvCxnSpPr/>
      </xdr:nvCxnSpPr>
      <xdr:spPr>
        <a:xfrm flipV="1">
          <a:off x="18399760" y="10819638"/>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151892</xdr:rowOff>
    </xdr:from>
    <xdr:to>
      <xdr:col>102</xdr:col>
      <xdr:colOff>165100</xdr:colOff>
      <xdr:row>63</xdr:row>
      <xdr:rowOff>82042</xdr:rowOff>
    </xdr:to>
    <xdr:sp macro="" textlink="">
      <xdr:nvSpPr>
        <xdr:cNvPr id="714" name="楕円 713">
          <a:extLst>
            <a:ext uri="{FF2B5EF4-FFF2-40B4-BE49-F238E27FC236}">
              <a16:creationId xmlns:a16="http://schemas.microsoft.com/office/drawing/2014/main" id="{FB7AA95D-61EB-4284-A8D3-1A81C9DB1361}"/>
            </a:ext>
          </a:extLst>
        </xdr:cNvPr>
        <xdr:cNvSpPr/>
      </xdr:nvSpPr>
      <xdr:spPr>
        <a:xfrm>
          <a:off x="17547590" y="1078179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21717</xdr:rowOff>
    </xdr:from>
    <xdr:to>
      <xdr:col>107</xdr:col>
      <xdr:colOff>50800</xdr:colOff>
      <xdr:row>63</xdr:row>
      <xdr:rowOff>31242</xdr:rowOff>
    </xdr:to>
    <xdr:cxnSp macro="">
      <xdr:nvCxnSpPr>
        <xdr:cNvPr id="715" name="直線コネクタ 714">
          <a:extLst>
            <a:ext uri="{FF2B5EF4-FFF2-40B4-BE49-F238E27FC236}">
              <a16:creationId xmlns:a16="http://schemas.microsoft.com/office/drawing/2014/main" id="{8FFB8441-E128-4217-AC0F-C7B33B014F77}"/>
            </a:ext>
          </a:extLst>
        </xdr:cNvPr>
        <xdr:cNvCxnSpPr/>
      </xdr:nvCxnSpPr>
      <xdr:spPr>
        <a:xfrm flipV="1">
          <a:off x="17602200" y="10819257"/>
          <a:ext cx="7975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161417</xdr:rowOff>
    </xdr:from>
    <xdr:to>
      <xdr:col>98</xdr:col>
      <xdr:colOff>38100</xdr:colOff>
      <xdr:row>63</xdr:row>
      <xdr:rowOff>91567</xdr:rowOff>
    </xdr:to>
    <xdr:sp macro="" textlink="">
      <xdr:nvSpPr>
        <xdr:cNvPr id="716" name="楕円 715">
          <a:extLst>
            <a:ext uri="{FF2B5EF4-FFF2-40B4-BE49-F238E27FC236}">
              <a16:creationId xmlns:a16="http://schemas.microsoft.com/office/drawing/2014/main" id="{A9988E6C-CEE2-4DCF-A985-D757240EE898}"/>
            </a:ext>
          </a:extLst>
        </xdr:cNvPr>
        <xdr:cNvSpPr/>
      </xdr:nvSpPr>
      <xdr:spPr>
        <a:xfrm>
          <a:off x="16761460" y="1079322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31242</xdr:rowOff>
    </xdr:from>
    <xdr:to>
      <xdr:col>102</xdr:col>
      <xdr:colOff>114300</xdr:colOff>
      <xdr:row>63</xdr:row>
      <xdr:rowOff>40767</xdr:rowOff>
    </xdr:to>
    <xdr:cxnSp macro="">
      <xdr:nvCxnSpPr>
        <xdr:cNvPr id="717" name="直線コネクタ 716">
          <a:extLst>
            <a:ext uri="{FF2B5EF4-FFF2-40B4-BE49-F238E27FC236}">
              <a16:creationId xmlns:a16="http://schemas.microsoft.com/office/drawing/2014/main" id="{F54B5D0B-D89E-4D33-82F1-4B74C59F1E50}"/>
            </a:ext>
          </a:extLst>
        </xdr:cNvPr>
        <xdr:cNvCxnSpPr/>
      </xdr:nvCxnSpPr>
      <xdr:spPr>
        <a:xfrm flipV="1">
          <a:off x="16804640" y="10830687"/>
          <a:ext cx="7975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718" name="n_1aveValue【学校施設】&#10;一人当たり面積">
          <a:extLst>
            <a:ext uri="{FF2B5EF4-FFF2-40B4-BE49-F238E27FC236}">
              <a16:creationId xmlns:a16="http://schemas.microsoft.com/office/drawing/2014/main" id="{9037893D-5CE2-4895-B8A3-7B9E50413EDD}"/>
            </a:ext>
          </a:extLst>
        </xdr:cNvPr>
        <xdr:cNvSpPr txBox="1"/>
      </xdr:nvSpPr>
      <xdr:spPr>
        <a:xfrm>
          <a:off x="18982132"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116095</xdr:rowOff>
    </xdr:from>
    <xdr:ext cx="469744" cy="259045"/>
    <xdr:sp macro="" textlink="">
      <xdr:nvSpPr>
        <xdr:cNvPr id="719" name="n_2aveValue【学校施設】&#10;一人当たり面積">
          <a:extLst>
            <a:ext uri="{FF2B5EF4-FFF2-40B4-BE49-F238E27FC236}">
              <a16:creationId xmlns:a16="http://schemas.microsoft.com/office/drawing/2014/main" id="{049EBC2A-A850-4AB0-B6A7-BB2CEF058B1D}"/>
            </a:ext>
          </a:extLst>
        </xdr:cNvPr>
        <xdr:cNvSpPr txBox="1"/>
      </xdr:nvSpPr>
      <xdr:spPr>
        <a:xfrm>
          <a:off x="18182032"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144670</xdr:rowOff>
    </xdr:from>
    <xdr:ext cx="469744" cy="259045"/>
    <xdr:sp macro="" textlink="">
      <xdr:nvSpPr>
        <xdr:cNvPr id="720" name="n_3aveValue【学校施設】&#10;一人当たり面積">
          <a:extLst>
            <a:ext uri="{FF2B5EF4-FFF2-40B4-BE49-F238E27FC236}">
              <a16:creationId xmlns:a16="http://schemas.microsoft.com/office/drawing/2014/main" id="{0111C4F9-6CFE-4732-9E52-0A1699F73B69}"/>
            </a:ext>
          </a:extLst>
        </xdr:cNvPr>
        <xdr:cNvSpPr txBox="1"/>
      </xdr:nvSpPr>
      <xdr:spPr>
        <a:xfrm>
          <a:off x="17384472"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142765</xdr:rowOff>
    </xdr:from>
    <xdr:ext cx="469744" cy="259045"/>
    <xdr:sp macro="" textlink="">
      <xdr:nvSpPr>
        <xdr:cNvPr id="721" name="n_4aveValue【学校施設】&#10;一人当たり面積">
          <a:extLst>
            <a:ext uri="{FF2B5EF4-FFF2-40B4-BE49-F238E27FC236}">
              <a16:creationId xmlns:a16="http://schemas.microsoft.com/office/drawing/2014/main" id="{57D2160A-8E66-4A30-9F19-76E0A7999D07}"/>
            </a:ext>
          </a:extLst>
        </xdr:cNvPr>
        <xdr:cNvSpPr txBox="1"/>
      </xdr:nvSpPr>
      <xdr:spPr>
        <a:xfrm>
          <a:off x="16588817" y="1025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56405</xdr:rowOff>
    </xdr:from>
    <xdr:ext cx="469744" cy="259045"/>
    <xdr:sp macro="" textlink="">
      <xdr:nvSpPr>
        <xdr:cNvPr id="722" name="n_1mainValue【学校施設】&#10;一人当たり面積">
          <a:extLst>
            <a:ext uri="{FF2B5EF4-FFF2-40B4-BE49-F238E27FC236}">
              <a16:creationId xmlns:a16="http://schemas.microsoft.com/office/drawing/2014/main" id="{5303373E-FCD2-412D-A1FC-7C6094BD8105}"/>
            </a:ext>
          </a:extLst>
        </xdr:cNvPr>
        <xdr:cNvSpPr txBox="1"/>
      </xdr:nvSpPr>
      <xdr:spPr>
        <a:xfrm>
          <a:off x="18982132" y="1086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63644</xdr:rowOff>
    </xdr:from>
    <xdr:ext cx="469744" cy="259045"/>
    <xdr:sp macro="" textlink="">
      <xdr:nvSpPr>
        <xdr:cNvPr id="723" name="n_2mainValue【学校施設】&#10;一人当たり面積">
          <a:extLst>
            <a:ext uri="{FF2B5EF4-FFF2-40B4-BE49-F238E27FC236}">
              <a16:creationId xmlns:a16="http://schemas.microsoft.com/office/drawing/2014/main" id="{8D6CE783-A2FA-4B9A-A223-8A2A867E9A5B}"/>
            </a:ext>
          </a:extLst>
        </xdr:cNvPr>
        <xdr:cNvSpPr txBox="1"/>
      </xdr:nvSpPr>
      <xdr:spPr>
        <a:xfrm>
          <a:off x="18182032" y="108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73169</xdr:rowOff>
    </xdr:from>
    <xdr:ext cx="469744" cy="259045"/>
    <xdr:sp macro="" textlink="">
      <xdr:nvSpPr>
        <xdr:cNvPr id="724" name="n_3mainValue【学校施設】&#10;一人当たり面積">
          <a:extLst>
            <a:ext uri="{FF2B5EF4-FFF2-40B4-BE49-F238E27FC236}">
              <a16:creationId xmlns:a16="http://schemas.microsoft.com/office/drawing/2014/main" id="{8F8848E2-5E51-42B4-9D7E-BFDBB5A8922C}"/>
            </a:ext>
          </a:extLst>
        </xdr:cNvPr>
        <xdr:cNvSpPr txBox="1"/>
      </xdr:nvSpPr>
      <xdr:spPr>
        <a:xfrm>
          <a:off x="17384472" y="1087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82694</xdr:rowOff>
    </xdr:from>
    <xdr:ext cx="469744" cy="259045"/>
    <xdr:sp macro="" textlink="">
      <xdr:nvSpPr>
        <xdr:cNvPr id="725" name="n_4mainValue【学校施設】&#10;一人当たり面積">
          <a:extLst>
            <a:ext uri="{FF2B5EF4-FFF2-40B4-BE49-F238E27FC236}">
              <a16:creationId xmlns:a16="http://schemas.microsoft.com/office/drawing/2014/main" id="{3F0E2922-872F-41F1-91F8-1BE1EFEFAD08}"/>
            </a:ext>
          </a:extLst>
        </xdr:cNvPr>
        <xdr:cNvSpPr txBox="1"/>
      </xdr:nvSpPr>
      <xdr:spPr>
        <a:xfrm>
          <a:off x="16588817" y="1088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660A70F5-742D-4560-846A-CDD197A2D2FD}"/>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2CF6F918-818F-4AEA-B0E4-F3C7F51059C0}"/>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56435C43-FBB0-4200-B314-DA68C0B60711}"/>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894EBAFE-17E0-4B64-8683-BDF207FDE7DD}"/>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7E04E4A0-E7D1-471B-8A50-D3279A7EF2FB}"/>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3232DE3-7572-4394-A601-AE9E2C5E3578}"/>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4523C9A1-11DB-460F-B982-202CB1FBF1DA}"/>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E400F047-E1C8-437C-9C75-6E5F382B48CB}"/>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ABAF8EF1-D0CB-47D3-AC7A-AB87FD4CF5D2}"/>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4AE1AF34-EFF9-46F2-9ED4-533A713BAE7E}"/>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1DDB3A62-BFC9-423E-8A3E-56FF86AEA73F}"/>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6380F8CF-D9C3-43CB-B706-9C092A977692}"/>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DE925C33-D5E7-4765-8B1B-6459C2D58E7B}"/>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D171C496-2E86-4F9A-9738-6C9CB4FDC1D3}"/>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CA7539CC-FD9C-40E2-8BAA-454139A3128D}"/>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73297686-C1ED-456E-B6BD-7CB53C1BF59F}"/>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26354B81-8835-4D0D-8791-85A72ADECCBD}"/>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59F953B5-6424-49EE-8877-D3789263BD55}"/>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E2F5168B-674A-4AAD-B557-7B51FD09922E}"/>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83713A3B-8AA0-46C5-B891-D0517BE781C2}"/>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A6D32D0E-599E-4423-B52F-0EB54B503D3B}"/>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54564BD4-3D1B-4D27-8D98-AD575890C589}"/>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F73665E8-C24C-4041-B9E9-2F42589CB89A}"/>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児童館】&#10;有形固定資産減価償却率グラフ枠">
          <a:extLst>
            <a:ext uri="{FF2B5EF4-FFF2-40B4-BE49-F238E27FC236}">
              <a16:creationId xmlns:a16="http://schemas.microsoft.com/office/drawing/2014/main" id="{AE4B6C3B-96B7-458B-AE3C-EFB02F756514}"/>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86</xdr:row>
      <xdr:rowOff>114300</xdr:rowOff>
    </xdr:to>
    <xdr:cxnSp macro="">
      <xdr:nvCxnSpPr>
        <xdr:cNvPr id="750" name="直線コネクタ 749">
          <a:extLst>
            <a:ext uri="{FF2B5EF4-FFF2-40B4-BE49-F238E27FC236}">
              <a16:creationId xmlns:a16="http://schemas.microsoft.com/office/drawing/2014/main" id="{E77D977F-BB1E-4181-B659-A8758004B73F}"/>
            </a:ext>
          </a:extLst>
        </xdr:cNvPr>
        <xdr:cNvCxnSpPr/>
      </xdr:nvCxnSpPr>
      <xdr:spPr>
        <a:xfrm flipV="1">
          <a:off x="14703424" y="13333096"/>
          <a:ext cx="0" cy="1525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1" name="【児童館】&#10;有形固定資産減価償却率最小値テキスト">
          <a:extLst>
            <a:ext uri="{FF2B5EF4-FFF2-40B4-BE49-F238E27FC236}">
              <a16:creationId xmlns:a16="http://schemas.microsoft.com/office/drawing/2014/main" id="{616892D2-731D-4726-B6E8-0C9C6C9380EC}"/>
            </a:ext>
          </a:extLst>
        </xdr:cNvPr>
        <xdr:cNvSpPr txBox="1"/>
      </xdr:nvSpPr>
      <xdr:spPr>
        <a:xfrm>
          <a:off x="1474216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2" name="直線コネクタ 751">
          <a:extLst>
            <a:ext uri="{FF2B5EF4-FFF2-40B4-BE49-F238E27FC236}">
              <a16:creationId xmlns:a16="http://schemas.microsoft.com/office/drawing/2014/main" id="{516FE325-F63D-4EE3-BF7B-0E6533CB1F1C}"/>
            </a:ext>
          </a:extLst>
        </xdr:cNvPr>
        <xdr:cNvCxnSpPr/>
      </xdr:nvCxnSpPr>
      <xdr:spPr>
        <a:xfrm>
          <a:off x="1461135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753" name="【児童館】&#10;有形固定資産減価償却率最大値テキスト">
          <a:extLst>
            <a:ext uri="{FF2B5EF4-FFF2-40B4-BE49-F238E27FC236}">
              <a16:creationId xmlns:a16="http://schemas.microsoft.com/office/drawing/2014/main" id="{EB0D9C79-A304-4296-AD10-84A29D7A9C73}"/>
            </a:ext>
          </a:extLst>
        </xdr:cNvPr>
        <xdr:cNvSpPr txBox="1"/>
      </xdr:nvSpPr>
      <xdr:spPr>
        <a:xfrm>
          <a:off x="1474216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754" name="直線コネクタ 753">
          <a:extLst>
            <a:ext uri="{FF2B5EF4-FFF2-40B4-BE49-F238E27FC236}">
              <a16:creationId xmlns:a16="http://schemas.microsoft.com/office/drawing/2014/main" id="{BFE64D3C-05A5-4FF5-B95F-D48FF359C032}"/>
            </a:ext>
          </a:extLst>
        </xdr:cNvPr>
        <xdr:cNvCxnSpPr/>
      </xdr:nvCxnSpPr>
      <xdr:spPr>
        <a:xfrm>
          <a:off x="14611350" y="133330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166388</xdr:rowOff>
    </xdr:from>
    <xdr:ext cx="405111" cy="259045"/>
    <xdr:sp macro="" textlink="">
      <xdr:nvSpPr>
        <xdr:cNvPr id="755" name="【児童館】&#10;有形固定資産減価償却率平均値テキスト">
          <a:extLst>
            <a:ext uri="{FF2B5EF4-FFF2-40B4-BE49-F238E27FC236}">
              <a16:creationId xmlns:a16="http://schemas.microsoft.com/office/drawing/2014/main" id="{36B2CAD5-3B06-445F-88A6-D694EB2D4B36}"/>
            </a:ext>
          </a:extLst>
        </xdr:cNvPr>
        <xdr:cNvSpPr txBox="1"/>
      </xdr:nvSpPr>
      <xdr:spPr>
        <a:xfrm>
          <a:off x="14742160" y="142290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143511</xdr:rowOff>
    </xdr:from>
    <xdr:to>
      <xdr:col>85</xdr:col>
      <xdr:colOff>177800</xdr:colOff>
      <xdr:row>84</xdr:row>
      <xdr:rowOff>73661</xdr:rowOff>
    </xdr:to>
    <xdr:sp macro="" textlink="">
      <xdr:nvSpPr>
        <xdr:cNvPr id="756" name="フローチャート: 判断 755">
          <a:extLst>
            <a:ext uri="{FF2B5EF4-FFF2-40B4-BE49-F238E27FC236}">
              <a16:creationId xmlns:a16="http://schemas.microsoft.com/office/drawing/2014/main" id="{F68C61BD-33F8-4D1E-9AFF-C1A5FE46EA1B}"/>
            </a:ext>
          </a:extLst>
        </xdr:cNvPr>
        <xdr:cNvSpPr/>
      </xdr:nvSpPr>
      <xdr:spPr>
        <a:xfrm>
          <a:off x="14649450" y="1437195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8255</xdr:rowOff>
    </xdr:from>
    <xdr:to>
      <xdr:col>81</xdr:col>
      <xdr:colOff>101600</xdr:colOff>
      <xdr:row>83</xdr:row>
      <xdr:rowOff>109855</xdr:rowOff>
    </xdr:to>
    <xdr:sp macro="" textlink="">
      <xdr:nvSpPr>
        <xdr:cNvPr id="757" name="フローチャート: 判断 756">
          <a:extLst>
            <a:ext uri="{FF2B5EF4-FFF2-40B4-BE49-F238E27FC236}">
              <a16:creationId xmlns:a16="http://schemas.microsoft.com/office/drawing/2014/main" id="{9F6D2E24-50B0-4422-BC46-F6990C5AE183}"/>
            </a:ext>
          </a:extLst>
        </xdr:cNvPr>
        <xdr:cNvSpPr/>
      </xdr:nvSpPr>
      <xdr:spPr>
        <a:xfrm>
          <a:off x="13887450" y="1424051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12064</xdr:rowOff>
    </xdr:from>
    <xdr:to>
      <xdr:col>76</xdr:col>
      <xdr:colOff>165100</xdr:colOff>
      <xdr:row>83</xdr:row>
      <xdr:rowOff>113664</xdr:rowOff>
    </xdr:to>
    <xdr:sp macro="" textlink="">
      <xdr:nvSpPr>
        <xdr:cNvPr id="758" name="フローチャート: 判断 757">
          <a:extLst>
            <a:ext uri="{FF2B5EF4-FFF2-40B4-BE49-F238E27FC236}">
              <a16:creationId xmlns:a16="http://schemas.microsoft.com/office/drawing/2014/main" id="{046712E1-70FE-44A8-9FC5-E4000F17352B}"/>
            </a:ext>
          </a:extLst>
        </xdr:cNvPr>
        <xdr:cNvSpPr/>
      </xdr:nvSpPr>
      <xdr:spPr>
        <a:xfrm>
          <a:off x="13089890" y="14246224"/>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76836</xdr:rowOff>
    </xdr:from>
    <xdr:to>
      <xdr:col>72</xdr:col>
      <xdr:colOff>38100</xdr:colOff>
      <xdr:row>84</xdr:row>
      <xdr:rowOff>6986</xdr:rowOff>
    </xdr:to>
    <xdr:sp macro="" textlink="">
      <xdr:nvSpPr>
        <xdr:cNvPr id="759" name="フローチャート: 判断 758">
          <a:extLst>
            <a:ext uri="{FF2B5EF4-FFF2-40B4-BE49-F238E27FC236}">
              <a16:creationId xmlns:a16="http://schemas.microsoft.com/office/drawing/2014/main" id="{C750CE7A-52E3-424A-8764-22A6F8A8B64A}"/>
            </a:ext>
          </a:extLst>
        </xdr:cNvPr>
        <xdr:cNvSpPr/>
      </xdr:nvSpPr>
      <xdr:spPr>
        <a:xfrm>
          <a:off x="12303760" y="1430718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101600</xdr:rowOff>
    </xdr:from>
    <xdr:to>
      <xdr:col>67</xdr:col>
      <xdr:colOff>101600</xdr:colOff>
      <xdr:row>83</xdr:row>
      <xdr:rowOff>31750</xdr:rowOff>
    </xdr:to>
    <xdr:sp macro="" textlink="">
      <xdr:nvSpPr>
        <xdr:cNvPr id="760" name="フローチャート: 判断 759">
          <a:extLst>
            <a:ext uri="{FF2B5EF4-FFF2-40B4-BE49-F238E27FC236}">
              <a16:creationId xmlns:a16="http://schemas.microsoft.com/office/drawing/2014/main" id="{B85B1209-0C1E-45F1-A38C-831EC9B4AA54}"/>
            </a:ext>
          </a:extLst>
        </xdr:cNvPr>
        <xdr:cNvSpPr/>
      </xdr:nvSpPr>
      <xdr:spPr>
        <a:xfrm>
          <a:off x="11487150" y="141566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1FC9F42D-E726-4E22-B6BA-66FA0E9A587A}"/>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F7EF1F69-C7EE-4F65-97F7-C09F3BBF9440}"/>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A521BEB7-32DE-4700-9669-5C6BCAEADAEB}"/>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D61081CE-523C-4901-A85E-A291A0E3A935}"/>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D8BC8269-BD58-4DF3-833B-0980BCEE9148}"/>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31114</xdr:rowOff>
    </xdr:from>
    <xdr:to>
      <xdr:col>85</xdr:col>
      <xdr:colOff>177800</xdr:colOff>
      <xdr:row>84</xdr:row>
      <xdr:rowOff>132714</xdr:rowOff>
    </xdr:to>
    <xdr:sp macro="" textlink="">
      <xdr:nvSpPr>
        <xdr:cNvPr id="766" name="楕円 765">
          <a:extLst>
            <a:ext uri="{FF2B5EF4-FFF2-40B4-BE49-F238E27FC236}">
              <a16:creationId xmlns:a16="http://schemas.microsoft.com/office/drawing/2014/main" id="{E38FA1D4-C4A7-4290-986A-819B25A399AE}"/>
            </a:ext>
          </a:extLst>
        </xdr:cNvPr>
        <xdr:cNvSpPr/>
      </xdr:nvSpPr>
      <xdr:spPr>
        <a:xfrm>
          <a:off x="14649450" y="1443100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9541</xdr:rowOff>
    </xdr:from>
    <xdr:ext cx="405111" cy="259045"/>
    <xdr:sp macro="" textlink="">
      <xdr:nvSpPr>
        <xdr:cNvPr id="767" name="【児童館】&#10;有形固定資産減価償却率該当値テキスト">
          <a:extLst>
            <a:ext uri="{FF2B5EF4-FFF2-40B4-BE49-F238E27FC236}">
              <a16:creationId xmlns:a16="http://schemas.microsoft.com/office/drawing/2014/main" id="{7350AA33-5E68-490E-B633-1495246BF2E3}"/>
            </a:ext>
          </a:extLst>
        </xdr:cNvPr>
        <xdr:cNvSpPr txBox="1"/>
      </xdr:nvSpPr>
      <xdr:spPr>
        <a:xfrm>
          <a:off x="14742160" y="14413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118745</xdr:rowOff>
    </xdr:from>
    <xdr:to>
      <xdr:col>81</xdr:col>
      <xdr:colOff>101600</xdr:colOff>
      <xdr:row>86</xdr:row>
      <xdr:rowOff>48895</xdr:rowOff>
    </xdr:to>
    <xdr:sp macro="" textlink="">
      <xdr:nvSpPr>
        <xdr:cNvPr id="768" name="楕円 767">
          <a:extLst>
            <a:ext uri="{FF2B5EF4-FFF2-40B4-BE49-F238E27FC236}">
              <a16:creationId xmlns:a16="http://schemas.microsoft.com/office/drawing/2014/main" id="{ECF8F8A7-76C9-4B6E-800F-1C0059CB8625}"/>
            </a:ext>
          </a:extLst>
        </xdr:cNvPr>
        <xdr:cNvSpPr/>
      </xdr:nvSpPr>
      <xdr:spPr>
        <a:xfrm>
          <a:off x="13887450" y="146939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81914</xdr:rowOff>
    </xdr:from>
    <xdr:to>
      <xdr:col>85</xdr:col>
      <xdr:colOff>127000</xdr:colOff>
      <xdr:row>85</xdr:row>
      <xdr:rowOff>169545</xdr:rowOff>
    </xdr:to>
    <xdr:cxnSp macro="">
      <xdr:nvCxnSpPr>
        <xdr:cNvPr id="769" name="直線コネクタ 768">
          <a:extLst>
            <a:ext uri="{FF2B5EF4-FFF2-40B4-BE49-F238E27FC236}">
              <a16:creationId xmlns:a16="http://schemas.microsoft.com/office/drawing/2014/main" id="{90AEAA90-ED8D-46C9-B526-345C0B75CA89}"/>
            </a:ext>
          </a:extLst>
        </xdr:cNvPr>
        <xdr:cNvCxnSpPr/>
      </xdr:nvCxnSpPr>
      <xdr:spPr>
        <a:xfrm flipV="1">
          <a:off x="13942060" y="14485619"/>
          <a:ext cx="762000" cy="26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151130</xdr:rowOff>
    </xdr:from>
    <xdr:to>
      <xdr:col>76</xdr:col>
      <xdr:colOff>165100</xdr:colOff>
      <xdr:row>86</xdr:row>
      <xdr:rowOff>81280</xdr:rowOff>
    </xdr:to>
    <xdr:sp macro="" textlink="">
      <xdr:nvSpPr>
        <xdr:cNvPr id="770" name="楕円 769">
          <a:extLst>
            <a:ext uri="{FF2B5EF4-FFF2-40B4-BE49-F238E27FC236}">
              <a16:creationId xmlns:a16="http://schemas.microsoft.com/office/drawing/2014/main" id="{CD556DF7-E6C8-4173-8096-1D67B27AFFE6}"/>
            </a:ext>
          </a:extLst>
        </xdr:cNvPr>
        <xdr:cNvSpPr/>
      </xdr:nvSpPr>
      <xdr:spPr>
        <a:xfrm>
          <a:off x="13089890" y="1472438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169545</xdr:rowOff>
    </xdr:from>
    <xdr:to>
      <xdr:col>81</xdr:col>
      <xdr:colOff>50800</xdr:colOff>
      <xdr:row>86</xdr:row>
      <xdr:rowOff>30480</xdr:rowOff>
    </xdr:to>
    <xdr:cxnSp macro="">
      <xdr:nvCxnSpPr>
        <xdr:cNvPr id="771" name="直線コネクタ 770">
          <a:extLst>
            <a:ext uri="{FF2B5EF4-FFF2-40B4-BE49-F238E27FC236}">
              <a16:creationId xmlns:a16="http://schemas.microsoft.com/office/drawing/2014/main" id="{6ED25F5F-881D-46DA-B46C-237FAB36D420}"/>
            </a:ext>
          </a:extLst>
        </xdr:cNvPr>
        <xdr:cNvCxnSpPr/>
      </xdr:nvCxnSpPr>
      <xdr:spPr>
        <a:xfrm flipV="1">
          <a:off x="13144500" y="14746605"/>
          <a:ext cx="7975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772" name="楕円 771">
          <a:extLst>
            <a:ext uri="{FF2B5EF4-FFF2-40B4-BE49-F238E27FC236}">
              <a16:creationId xmlns:a16="http://schemas.microsoft.com/office/drawing/2014/main" id="{6A99CBCD-165B-48B0-9DC2-CE5D9A0BC29B}"/>
            </a:ext>
          </a:extLst>
        </xdr:cNvPr>
        <xdr:cNvSpPr/>
      </xdr:nvSpPr>
      <xdr:spPr>
        <a:xfrm>
          <a:off x="12303760" y="148043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30480</xdr:rowOff>
    </xdr:from>
    <xdr:to>
      <xdr:col>76</xdr:col>
      <xdr:colOff>114300</xdr:colOff>
      <xdr:row>86</xdr:row>
      <xdr:rowOff>114300</xdr:rowOff>
    </xdr:to>
    <xdr:cxnSp macro="">
      <xdr:nvCxnSpPr>
        <xdr:cNvPr id="773" name="直線コネクタ 772">
          <a:extLst>
            <a:ext uri="{FF2B5EF4-FFF2-40B4-BE49-F238E27FC236}">
              <a16:creationId xmlns:a16="http://schemas.microsoft.com/office/drawing/2014/main" id="{29F8D7C4-F704-4FEE-9D08-F8DDD44B2F6D}"/>
            </a:ext>
          </a:extLst>
        </xdr:cNvPr>
        <xdr:cNvCxnSpPr/>
      </xdr:nvCxnSpPr>
      <xdr:spPr>
        <a:xfrm flipV="1">
          <a:off x="12346940" y="14773275"/>
          <a:ext cx="79756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774" name="楕円 773">
          <a:extLst>
            <a:ext uri="{FF2B5EF4-FFF2-40B4-BE49-F238E27FC236}">
              <a16:creationId xmlns:a16="http://schemas.microsoft.com/office/drawing/2014/main" id="{97C43F74-4EA8-4B9E-9DD1-9934D50F1143}"/>
            </a:ext>
          </a:extLst>
        </xdr:cNvPr>
        <xdr:cNvSpPr/>
      </xdr:nvSpPr>
      <xdr:spPr>
        <a:xfrm>
          <a:off x="11487150" y="148043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775" name="直線コネクタ 774">
          <a:extLst>
            <a:ext uri="{FF2B5EF4-FFF2-40B4-BE49-F238E27FC236}">
              <a16:creationId xmlns:a16="http://schemas.microsoft.com/office/drawing/2014/main" id="{1DEA6662-5746-4690-90C9-84AB7E0852D9}"/>
            </a:ext>
          </a:extLst>
        </xdr:cNvPr>
        <xdr:cNvCxnSpPr/>
      </xdr:nvCxnSpPr>
      <xdr:spPr>
        <a:xfrm>
          <a:off x="11541760" y="1485900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126382</xdr:rowOff>
    </xdr:from>
    <xdr:ext cx="405111" cy="259045"/>
    <xdr:sp macro="" textlink="">
      <xdr:nvSpPr>
        <xdr:cNvPr id="776" name="n_1aveValue【児童館】&#10;有形固定資産減価償却率">
          <a:extLst>
            <a:ext uri="{FF2B5EF4-FFF2-40B4-BE49-F238E27FC236}">
              <a16:creationId xmlns:a16="http://schemas.microsoft.com/office/drawing/2014/main" id="{98D09971-C1A0-4DDF-A8DF-EDCA507D1E69}"/>
            </a:ext>
          </a:extLst>
        </xdr:cNvPr>
        <xdr:cNvSpPr txBox="1"/>
      </xdr:nvSpPr>
      <xdr:spPr>
        <a:xfrm>
          <a:off x="13738234" y="1401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130191</xdr:rowOff>
    </xdr:from>
    <xdr:ext cx="405111" cy="259045"/>
    <xdr:sp macro="" textlink="">
      <xdr:nvSpPr>
        <xdr:cNvPr id="777" name="n_2aveValue【児童館】&#10;有形固定資産減価償却率">
          <a:extLst>
            <a:ext uri="{FF2B5EF4-FFF2-40B4-BE49-F238E27FC236}">
              <a16:creationId xmlns:a16="http://schemas.microsoft.com/office/drawing/2014/main" id="{D54A18A5-BBA3-43DB-947C-AF0D5C22A8BE}"/>
            </a:ext>
          </a:extLst>
        </xdr:cNvPr>
        <xdr:cNvSpPr txBox="1"/>
      </xdr:nvSpPr>
      <xdr:spPr>
        <a:xfrm>
          <a:off x="12957184" y="1402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23513</xdr:rowOff>
    </xdr:from>
    <xdr:ext cx="405111" cy="259045"/>
    <xdr:sp macro="" textlink="">
      <xdr:nvSpPr>
        <xdr:cNvPr id="778" name="n_3aveValue【児童館】&#10;有形固定資産減価償却率">
          <a:extLst>
            <a:ext uri="{FF2B5EF4-FFF2-40B4-BE49-F238E27FC236}">
              <a16:creationId xmlns:a16="http://schemas.microsoft.com/office/drawing/2014/main" id="{89774633-8180-48BE-9826-2EC57DF3B2CF}"/>
            </a:ext>
          </a:extLst>
        </xdr:cNvPr>
        <xdr:cNvSpPr txBox="1"/>
      </xdr:nvSpPr>
      <xdr:spPr>
        <a:xfrm>
          <a:off x="12171054" y="14078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48277</xdr:rowOff>
    </xdr:from>
    <xdr:ext cx="405111" cy="259045"/>
    <xdr:sp macro="" textlink="">
      <xdr:nvSpPr>
        <xdr:cNvPr id="779" name="n_4aveValue【児童館】&#10;有形固定資産減価償却率">
          <a:extLst>
            <a:ext uri="{FF2B5EF4-FFF2-40B4-BE49-F238E27FC236}">
              <a16:creationId xmlns:a16="http://schemas.microsoft.com/office/drawing/2014/main" id="{D8C1A468-4632-459D-BC9A-D9219A84E20E}"/>
            </a:ext>
          </a:extLst>
        </xdr:cNvPr>
        <xdr:cNvSpPr txBox="1"/>
      </xdr:nvSpPr>
      <xdr:spPr>
        <a:xfrm>
          <a:off x="113544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40022</xdr:rowOff>
    </xdr:from>
    <xdr:ext cx="405111" cy="259045"/>
    <xdr:sp macro="" textlink="">
      <xdr:nvSpPr>
        <xdr:cNvPr id="780" name="n_1mainValue【児童館】&#10;有形固定資産減価償却率">
          <a:extLst>
            <a:ext uri="{FF2B5EF4-FFF2-40B4-BE49-F238E27FC236}">
              <a16:creationId xmlns:a16="http://schemas.microsoft.com/office/drawing/2014/main" id="{C08B6797-31D3-4540-8244-430FA649A4CD}"/>
            </a:ext>
          </a:extLst>
        </xdr:cNvPr>
        <xdr:cNvSpPr txBox="1"/>
      </xdr:nvSpPr>
      <xdr:spPr>
        <a:xfrm>
          <a:off x="13738234" y="1478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72407</xdr:rowOff>
    </xdr:from>
    <xdr:ext cx="405111" cy="259045"/>
    <xdr:sp macro="" textlink="">
      <xdr:nvSpPr>
        <xdr:cNvPr id="781" name="n_2mainValue【児童館】&#10;有形固定資産減価償却率">
          <a:extLst>
            <a:ext uri="{FF2B5EF4-FFF2-40B4-BE49-F238E27FC236}">
              <a16:creationId xmlns:a16="http://schemas.microsoft.com/office/drawing/2014/main" id="{E0BFB02D-E37E-4BB6-82C3-4A5EE7504385}"/>
            </a:ext>
          </a:extLst>
        </xdr:cNvPr>
        <xdr:cNvSpPr txBox="1"/>
      </xdr:nvSpPr>
      <xdr:spPr>
        <a:xfrm>
          <a:off x="12957184"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782" name="n_3mainValue【児童館】&#10;有形固定資産減価償却率">
          <a:extLst>
            <a:ext uri="{FF2B5EF4-FFF2-40B4-BE49-F238E27FC236}">
              <a16:creationId xmlns:a16="http://schemas.microsoft.com/office/drawing/2014/main" id="{AD8E6294-1016-400F-8014-3B4E615CA3F0}"/>
            </a:ext>
          </a:extLst>
        </xdr:cNvPr>
        <xdr:cNvSpPr txBox="1"/>
      </xdr:nvSpPr>
      <xdr:spPr>
        <a:xfrm>
          <a:off x="12131117" y="1490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783" name="n_4mainValue【児童館】&#10;有形固定資産減価償却率">
          <a:extLst>
            <a:ext uri="{FF2B5EF4-FFF2-40B4-BE49-F238E27FC236}">
              <a16:creationId xmlns:a16="http://schemas.microsoft.com/office/drawing/2014/main" id="{EE74E586-9434-43CE-B14E-63A52E80E3F1}"/>
            </a:ext>
          </a:extLst>
        </xdr:cNvPr>
        <xdr:cNvSpPr txBox="1"/>
      </xdr:nvSpPr>
      <xdr:spPr>
        <a:xfrm>
          <a:off x="11324032" y="1490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9E1BB7CB-F181-46B8-8823-3810A1A5F6F9}"/>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1CAC424A-7CC2-4044-8134-AC59B02976E9}"/>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75FDD6F5-A52A-4F4F-A4AD-730CAC953697}"/>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CD855729-F113-4FD0-B699-0D4F5FD89D03}"/>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CEAB953A-8703-4643-9107-0419B29EAE7E}"/>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867E4075-847D-4D0E-A168-70EF6B7D1C04}"/>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8BB33AE4-F1E4-4DF9-B46E-68D5E61B1A81}"/>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CC288E5C-F164-4E77-BD2C-29BE4A46206D}"/>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43072210-2098-44F8-90BC-64EF8E1F8CB2}"/>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3CF638A6-3721-4CB5-9198-79ED8E5F93CF}"/>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a:extLst>
            <a:ext uri="{FF2B5EF4-FFF2-40B4-BE49-F238E27FC236}">
              <a16:creationId xmlns:a16="http://schemas.microsoft.com/office/drawing/2014/main" id="{7CB4F7B3-E5A8-4FA4-97EC-291CE17AA28A}"/>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a:extLst>
            <a:ext uri="{FF2B5EF4-FFF2-40B4-BE49-F238E27FC236}">
              <a16:creationId xmlns:a16="http://schemas.microsoft.com/office/drawing/2014/main" id="{4E340BCB-8EDD-4769-ABDB-BC69F7979758}"/>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a:extLst>
            <a:ext uri="{FF2B5EF4-FFF2-40B4-BE49-F238E27FC236}">
              <a16:creationId xmlns:a16="http://schemas.microsoft.com/office/drawing/2014/main" id="{F14651EF-DDA1-48F9-A84F-DEC34C717020}"/>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a:extLst>
            <a:ext uri="{FF2B5EF4-FFF2-40B4-BE49-F238E27FC236}">
              <a16:creationId xmlns:a16="http://schemas.microsoft.com/office/drawing/2014/main" id="{EE42A744-195C-46FC-8E76-B681D918D3F1}"/>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a:extLst>
            <a:ext uri="{FF2B5EF4-FFF2-40B4-BE49-F238E27FC236}">
              <a16:creationId xmlns:a16="http://schemas.microsoft.com/office/drawing/2014/main" id="{2C2AF058-90C7-4D4A-AF8F-6FEAF0F4AB83}"/>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a:extLst>
            <a:ext uri="{FF2B5EF4-FFF2-40B4-BE49-F238E27FC236}">
              <a16:creationId xmlns:a16="http://schemas.microsoft.com/office/drawing/2014/main" id="{48435B35-599E-4BC5-A9BE-D34F55E53332}"/>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a:extLst>
            <a:ext uri="{FF2B5EF4-FFF2-40B4-BE49-F238E27FC236}">
              <a16:creationId xmlns:a16="http://schemas.microsoft.com/office/drawing/2014/main" id="{3A5FD21B-C46C-47B3-A274-9CB73F56A6FB}"/>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a:extLst>
            <a:ext uri="{FF2B5EF4-FFF2-40B4-BE49-F238E27FC236}">
              <a16:creationId xmlns:a16="http://schemas.microsoft.com/office/drawing/2014/main" id="{DF884DCC-9149-4502-AE9C-4D64BB548D13}"/>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61548506-A5C1-4B5D-9AB5-A012F0BA11F3}"/>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62CABA55-EEF9-45DF-8FC7-1BBDFD9838D3}"/>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児童館】&#10;一人当たり面積グラフ枠">
          <a:extLst>
            <a:ext uri="{FF2B5EF4-FFF2-40B4-BE49-F238E27FC236}">
              <a16:creationId xmlns:a16="http://schemas.microsoft.com/office/drawing/2014/main" id="{39E264C0-B625-407B-8460-F4A75352902C}"/>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95250</xdr:rowOff>
    </xdr:from>
    <xdr:to>
      <xdr:col>116</xdr:col>
      <xdr:colOff>62864</xdr:colOff>
      <xdr:row>85</xdr:row>
      <xdr:rowOff>81535</xdr:rowOff>
    </xdr:to>
    <xdr:cxnSp macro="">
      <xdr:nvCxnSpPr>
        <xdr:cNvPr id="805" name="直線コネクタ 804">
          <a:extLst>
            <a:ext uri="{FF2B5EF4-FFF2-40B4-BE49-F238E27FC236}">
              <a16:creationId xmlns:a16="http://schemas.microsoft.com/office/drawing/2014/main" id="{1E157E35-3CC0-4449-82FE-6B2C5B6C760A}"/>
            </a:ext>
          </a:extLst>
        </xdr:cNvPr>
        <xdr:cNvCxnSpPr/>
      </xdr:nvCxnSpPr>
      <xdr:spPr>
        <a:xfrm flipV="1">
          <a:off x="19947254" y="13635990"/>
          <a:ext cx="0" cy="102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85362</xdr:rowOff>
    </xdr:from>
    <xdr:ext cx="469744" cy="259045"/>
    <xdr:sp macro="" textlink="">
      <xdr:nvSpPr>
        <xdr:cNvPr id="806" name="【児童館】&#10;一人当たり面積最小値テキスト">
          <a:extLst>
            <a:ext uri="{FF2B5EF4-FFF2-40B4-BE49-F238E27FC236}">
              <a16:creationId xmlns:a16="http://schemas.microsoft.com/office/drawing/2014/main" id="{C4D7AF45-7F45-4983-9644-98279ACE6536}"/>
            </a:ext>
          </a:extLst>
        </xdr:cNvPr>
        <xdr:cNvSpPr txBox="1"/>
      </xdr:nvSpPr>
      <xdr:spPr>
        <a:xfrm>
          <a:off x="19985990" y="1466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81535</xdr:rowOff>
    </xdr:from>
    <xdr:to>
      <xdr:col>116</xdr:col>
      <xdr:colOff>152400</xdr:colOff>
      <xdr:row>85</xdr:row>
      <xdr:rowOff>81535</xdr:rowOff>
    </xdr:to>
    <xdr:cxnSp macro="">
      <xdr:nvCxnSpPr>
        <xdr:cNvPr id="807" name="直線コネクタ 806">
          <a:extLst>
            <a:ext uri="{FF2B5EF4-FFF2-40B4-BE49-F238E27FC236}">
              <a16:creationId xmlns:a16="http://schemas.microsoft.com/office/drawing/2014/main" id="{729F9FCD-DCD1-4450-9834-9D673C1CA808}"/>
            </a:ext>
          </a:extLst>
        </xdr:cNvPr>
        <xdr:cNvCxnSpPr/>
      </xdr:nvCxnSpPr>
      <xdr:spPr>
        <a:xfrm>
          <a:off x="19885660" y="14656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41927</xdr:rowOff>
    </xdr:from>
    <xdr:ext cx="469744" cy="259045"/>
    <xdr:sp macro="" textlink="">
      <xdr:nvSpPr>
        <xdr:cNvPr id="808" name="【児童館】&#10;一人当たり面積最大値テキスト">
          <a:extLst>
            <a:ext uri="{FF2B5EF4-FFF2-40B4-BE49-F238E27FC236}">
              <a16:creationId xmlns:a16="http://schemas.microsoft.com/office/drawing/2014/main" id="{85F23559-28ED-4D0C-B28F-9AE27D1B8207}"/>
            </a:ext>
          </a:extLst>
        </xdr:cNvPr>
        <xdr:cNvSpPr txBox="1"/>
      </xdr:nvSpPr>
      <xdr:spPr>
        <a:xfrm>
          <a:off x="19985990" y="13416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95250</xdr:rowOff>
    </xdr:from>
    <xdr:to>
      <xdr:col>116</xdr:col>
      <xdr:colOff>152400</xdr:colOff>
      <xdr:row>79</xdr:row>
      <xdr:rowOff>95250</xdr:rowOff>
    </xdr:to>
    <xdr:cxnSp macro="">
      <xdr:nvCxnSpPr>
        <xdr:cNvPr id="809" name="直線コネクタ 808">
          <a:extLst>
            <a:ext uri="{FF2B5EF4-FFF2-40B4-BE49-F238E27FC236}">
              <a16:creationId xmlns:a16="http://schemas.microsoft.com/office/drawing/2014/main" id="{BE3C8948-DEEE-426E-A3B6-3A0AE2DB6FA4}"/>
            </a:ext>
          </a:extLst>
        </xdr:cNvPr>
        <xdr:cNvCxnSpPr/>
      </xdr:nvCxnSpPr>
      <xdr:spPr>
        <a:xfrm>
          <a:off x="19885660" y="13635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117619</xdr:rowOff>
    </xdr:from>
    <xdr:ext cx="469744" cy="259045"/>
    <xdr:sp macro="" textlink="">
      <xdr:nvSpPr>
        <xdr:cNvPr id="810" name="【児童館】&#10;一人当たり面積平均値テキスト">
          <a:extLst>
            <a:ext uri="{FF2B5EF4-FFF2-40B4-BE49-F238E27FC236}">
              <a16:creationId xmlns:a16="http://schemas.microsoft.com/office/drawing/2014/main" id="{E0D88A07-C215-4646-9FFD-50C004328EAA}"/>
            </a:ext>
          </a:extLst>
        </xdr:cNvPr>
        <xdr:cNvSpPr txBox="1"/>
      </xdr:nvSpPr>
      <xdr:spPr>
        <a:xfrm>
          <a:off x="19985990" y="14176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94742</xdr:rowOff>
    </xdr:from>
    <xdr:to>
      <xdr:col>116</xdr:col>
      <xdr:colOff>114300</xdr:colOff>
      <xdr:row>84</xdr:row>
      <xdr:rowOff>24892</xdr:rowOff>
    </xdr:to>
    <xdr:sp macro="" textlink="">
      <xdr:nvSpPr>
        <xdr:cNvPr id="811" name="フローチャート: 判断 810">
          <a:extLst>
            <a:ext uri="{FF2B5EF4-FFF2-40B4-BE49-F238E27FC236}">
              <a16:creationId xmlns:a16="http://schemas.microsoft.com/office/drawing/2014/main" id="{BB5F3F09-F512-47D1-83B3-AB1211D77995}"/>
            </a:ext>
          </a:extLst>
        </xdr:cNvPr>
        <xdr:cNvSpPr/>
      </xdr:nvSpPr>
      <xdr:spPr>
        <a:xfrm>
          <a:off x="19904710" y="1432890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812" name="フローチャート: 判断 811">
          <a:extLst>
            <a:ext uri="{FF2B5EF4-FFF2-40B4-BE49-F238E27FC236}">
              <a16:creationId xmlns:a16="http://schemas.microsoft.com/office/drawing/2014/main" id="{7759BF48-8113-4FAA-85D3-C57C8FAAB504}"/>
            </a:ext>
          </a:extLst>
        </xdr:cNvPr>
        <xdr:cNvSpPr/>
      </xdr:nvSpPr>
      <xdr:spPr>
        <a:xfrm>
          <a:off x="19161760" y="1434795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122174</xdr:rowOff>
    </xdr:from>
    <xdr:to>
      <xdr:col>107</xdr:col>
      <xdr:colOff>101600</xdr:colOff>
      <xdr:row>84</xdr:row>
      <xdr:rowOff>52324</xdr:rowOff>
    </xdr:to>
    <xdr:sp macro="" textlink="">
      <xdr:nvSpPr>
        <xdr:cNvPr id="813" name="フローチャート: 判断 812">
          <a:extLst>
            <a:ext uri="{FF2B5EF4-FFF2-40B4-BE49-F238E27FC236}">
              <a16:creationId xmlns:a16="http://schemas.microsoft.com/office/drawing/2014/main" id="{73CCEE79-96C3-42D4-A6E3-BB4129CF9C24}"/>
            </a:ext>
          </a:extLst>
        </xdr:cNvPr>
        <xdr:cNvSpPr/>
      </xdr:nvSpPr>
      <xdr:spPr>
        <a:xfrm>
          <a:off x="18345150" y="1435442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131318</xdr:rowOff>
    </xdr:from>
    <xdr:to>
      <xdr:col>102</xdr:col>
      <xdr:colOff>165100</xdr:colOff>
      <xdr:row>84</xdr:row>
      <xdr:rowOff>61468</xdr:rowOff>
    </xdr:to>
    <xdr:sp macro="" textlink="">
      <xdr:nvSpPr>
        <xdr:cNvPr id="814" name="フローチャート: 判断 813">
          <a:extLst>
            <a:ext uri="{FF2B5EF4-FFF2-40B4-BE49-F238E27FC236}">
              <a16:creationId xmlns:a16="http://schemas.microsoft.com/office/drawing/2014/main" id="{8089DDCB-538A-4A0C-A120-AC1ACABD2314}"/>
            </a:ext>
          </a:extLst>
        </xdr:cNvPr>
        <xdr:cNvSpPr/>
      </xdr:nvSpPr>
      <xdr:spPr>
        <a:xfrm>
          <a:off x="17547590" y="1436547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815" name="フローチャート: 判断 814">
          <a:extLst>
            <a:ext uri="{FF2B5EF4-FFF2-40B4-BE49-F238E27FC236}">
              <a16:creationId xmlns:a16="http://schemas.microsoft.com/office/drawing/2014/main" id="{66BCC45D-BE73-4E95-ACBE-2A12A626E7A4}"/>
            </a:ext>
          </a:extLst>
        </xdr:cNvPr>
        <xdr:cNvSpPr/>
      </xdr:nvSpPr>
      <xdr:spPr>
        <a:xfrm>
          <a:off x="16761460" y="14428343"/>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189BE632-93C0-4DF1-AC74-AA3E064FD1B8}"/>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B5642D17-2ADE-4731-A5FC-E68334D0DD55}"/>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851D9860-9CDD-4D27-B600-1AD2B75B364B}"/>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7ED3C330-D83C-48AF-B534-13DCC59E8694}"/>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A6071C89-C65F-4BF9-BA95-DA498C59CDBB}"/>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115315</xdr:rowOff>
    </xdr:from>
    <xdr:to>
      <xdr:col>116</xdr:col>
      <xdr:colOff>114300</xdr:colOff>
      <xdr:row>85</xdr:row>
      <xdr:rowOff>45465</xdr:rowOff>
    </xdr:to>
    <xdr:sp macro="" textlink="">
      <xdr:nvSpPr>
        <xdr:cNvPr id="821" name="楕円 820">
          <a:extLst>
            <a:ext uri="{FF2B5EF4-FFF2-40B4-BE49-F238E27FC236}">
              <a16:creationId xmlns:a16="http://schemas.microsoft.com/office/drawing/2014/main" id="{18442D00-646E-4AAD-8174-3386CBD66123}"/>
            </a:ext>
          </a:extLst>
        </xdr:cNvPr>
        <xdr:cNvSpPr/>
      </xdr:nvSpPr>
      <xdr:spPr>
        <a:xfrm>
          <a:off x="19904710" y="145171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30242</xdr:rowOff>
    </xdr:from>
    <xdr:ext cx="469744" cy="259045"/>
    <xdr:sp macro="" textlink="">
      <xdr:nvSpPr>
        <xdr:cNvPr id="822" name="【児童館】&#10;一人当たり面積該当値テキスト">
          <a:extLst>
            <a:ext uri="{FF2B5EF4-FFF2-40B4-BE49-F238E27FC236}">
              <a16:creationId xmlns:a16="http://schemas.microsoft.com/office/drawing/2014/main" id="{96401CAA-4B4C-4530-B52A-5C0C5F648C43}"/>
            </a:ext>
          </a:extLst>
        </xdr:cNvPr>
        <xdr:cNvSpPr txBox="1"/>
      </xdr:nvSpPr>
      <xdr:spPr>
        <a:xfrm>
          <a:off x="19985990" y="1443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119887</xdr:rowOff>
    </xdr:from>
    <xdr:to>
      <xdr:col>112</xdr:col>
      <xdr:colOff>38100</xdr:colOff>
      <xdr:row>85</xdr:row>
      <xdr:rowOff>50037</xdr:rowOff>
    </xdr:to>
    <xdr:sp macro="" textlink="">
      <xdr:nvSpPr>
        <xdr:cNvPr id="823" name="楕円 822">
          <a:extLst>
            <a:ext uri="{FF2B5EF4-FFF2-40B4-BE49-F238E27FC236}">
              <a16:creationId xmlns:a16="http://schemas.microsoft.com/office/drawing/2014/main" id="{F45188E1-F83C-487C-8F17-8F233A45DBAF}"/>
            </a:ext>
          </a:extLst>
        </xdr:cNvPr>
        <xdr:cNvSpPr/>
      </xdr:nvSpPr>
      <xdr:spPr>
        <a:xfrm>
          <a:off x="19161760" y="1452359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166115</xdr:rowOff>
    </xdr:from>
    <xdr:to>
      <xdr:col>116</xdr:col>
      <xdr:colOff>63500</xdr:colOff>
      <xdr:row>84</xdr:row>
      <xdr:rowOff>170687</xdr:rowOff>
    </xdr:to>
    <xdr:cxnSp macro="">
      <xdr:nvCxnSpPr>
        <xdr:cNvPr id="824" name="直線コネクタ 823">
          <a:extLst>
            <a:ext uri="{FF2B5EF4-FFF2-40B4-BE49-F238E27FC236}">
              <a16:creationId xmlns:a16="http://schemas.microsoft.com/office/drawing/2014/main" id="{ED1DC7DA-7D71-4EAB-A34A-351F9BB47A43}"/>
            </a:ext>
          </a:extLst>
        </xdr:cNvPr>
        <xdr:cNvCxnSpPr/>
      </xdr:nvCxnSpPr>
      <xdr:spPr>
        <a:xfrm flipV="1">
          <a:off x="19204940" y="14571725"/>
          <a:ext cx="7429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124461</xdr:rowOff>
    </xdr:from>
    <xdr:to>
      <xdr:col>107</xdr:col>
      <xdr:colOff>101600</xdr:colOff>
      <xdr:row>85</xdr:row>
      <xdr:rowOff>54611</xdr:rowOff>
    </xdr:to>
    <xdr:sp macro="" textlink="">
      <xdr:nvSpPr>
        <xdr:cNvPr id="825" name="楕円 824">
          <a:extLst>
            <a:ext uri="{FF2B5EF4-FFF2-40B4-BE49-F238E27FC236}">
              <a16:creationId xmlns:a16="http://schemas.microsoft.com/office/drawing/2014/main" id="{FE95EA05-ABE2-4456-A285-73208BD8129E}"/>
            </a:ext>
          </a:extLst>
        </xdr:cNvPr>
        <xdr:cNvSpPr/>
      </xdr:nvSpPr>
      <xdr:spPr>
        <a:xfrm>
          <a:off x="18345150" y="1452816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170687</xdr:rowOff>
    </xdr:from>
    <xdr:to>
      <xdr:col>111</xdr:col>
      <xdr:colOff>177800</xdr:colOff>
      <xdr:row>85</xdr:row>
      <xdr:rowOff>3811</xdr:rowOff>
    </xdr:to>
    <xdr:cxnSp macro="">
      <xdr:nvCxnSpPr>
        <xdr:cNvPr id="826" name="直線コネクタ 825">
          <a:extLst>
            <a:ext uri="{FF2B5EF4-FFF2-40B4-BE49-F238E27FC236}">
              <a16:creationId xmlns:a16="http://schemas.microsoft.com/office/drawing/2014/main" id="{19442D21-3A0D-4A92-980A-A7B7D31F6EE2}"/>
            </a:ext>
          </a:extLst>
        </xdr:cNvPr>
        <xdr:cNvCxnSpPr/>
      </xdr:nvCxnSpPr>
      <xdr:spPr>
        <a:xfrm flipV="1">
          <a:off x="18399760" y="14576297"/>
          <a:ext cx="805180" cy="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827" name="楕円 826">
          <a:extLst>
            <a:ext uri="{FF2B5EF4-FFF2-40B4-BE49-F238E27FC236}">
              <a16:creationId xmlns:a16="http://schemas.microsoft.com/office/drawing/2014/main" id="{0F655220-92DF-4183-9C39-AE9A371C41FD}"/>
            </a:ext>
          </a:extLst>
        </xdr:cNvPr>
        <xdr:cNvSpPr/>
      </xdr:nvSpPr>
      <xdr:spPr>
        <a:xfrm>
          <a:off x="17547590" y="1441386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60961</xdr:rowOff>
    </xdr:from>
    <xdr:to>
      <xdr:col>107</xdr:col>
      <xdr:colOff>50800</xdr:colOff>
      <xdr:row>85</xdr:row>
      <xdr:rowOff>3811</xdr:rowOff>
    </xdr:to>
    <xdr:cxnSp macro="">
      <xdr:nvCxnSpPr>
        <xdr:cNvPr id="828" name="直線コネクタ 827">
          <a:extLst>
            <a:ext uri="{FF2B5EF4-FFF2-40B4-BE49-F238E27FC236}">
              <a16:creationId xmlns:a16="http://schemas.microsoft.com/office/drawing/2014/main" id="{3745B702-2D72-4C9A-B4B2-593A7630E1A5}"/>
            </a:ext>
          </a:extLst>
        </xdr:cNvPr>
        <xdr:cNvCxnSpPr/>
      </xdr:nvCxnSpPr>
      <xdr:spPr>
        <a:xfrm>
          <a:off x="17602200" y="14458951"/>
          <a:ext cx="79756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14732</xdr:rowOff>
    </xdr:from>
    <xdr:to>
      <xdr:col>98</xdr:col>
      <xdr:colOff>38100</xdr:colOff>
      <xdr:row>84</xdr:row>
      <xdr:rowOff>116332</xdr:rowOff>
    </xdr:to>
    <xdr:sp macro="" textlink="">
      <xdr:nvSpPr>
        <xdr:cNvPr id="829" name="楕円 828">
          <a:extLst>
            <a:ext uri="{FF2B5EF4-FFF2-40B4-BE49-F238E27FC236}">
              <a16:creationId xmlns:a16="http://schemas.microsoft.com/office/drawing/2014/main" id="{BC9781CF-2402-4B3D-84E0-89E3FA13D9DA}"/>
            </a:ext>
          </a:extLst>
        </xdr:cNvPr>
        <xdr:cNvSpPr/>
      </xdr:nvSpPr>
      <xdr:spPr>
        <a:xfrm>
          <a:off x="16761460" y="144203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60961</xdr:rowOff>
    </xdr:from>
    <xdr:to>
      <xdr:col>102</xdr:col>
      <xdr:colOff>114300</xdr:colOff>
      <xdr:row>84</xdr:row>
      <xdr:rowOff>65532</xdr:rowOff>
    </xdr:to>
    <xdr:cxnSp macro="">
      <xdr:nvCxnSpPr>
        <xdr:cNvPr id="830" name="直線コネクタ 829">
          <a:extLst>
            <a:ext uri="{FF2B5EF4-FFF2-40B4-BE49-F238E27FC236}">
              <a16:creationId xmlns:a16="http://schemas.microsoft.com/office/drawing/2014/main" id="{A98D37E7-EC44-4C62-AFA0-499AC5682BB2}"/>
            </a:ext>
          </a:extLst>
        </xdr:cNvPr>
        <xdr:cNvCxnSpPr/>
      </xdr:nvCxnSpPr>
      <xdr:spPr>
        <a:xfrm flipV="1">
          <a:off x="16804640" y="14458951"/>
          <a:ext cx="797560" cy="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64279</xdr:rowOff>
    </xdr:from>
    <xdr:ext cx="469744" cy="259045"/>
    <xdr:sp macro="" textlink="">
      <xdr:nvSpPr>
        <xdr:cNvPr id="831" name="n_1aveValue【児童館】&#10;一人当たり面積">
          <a:extLst>
            <a:ext uri="{FF2B5EF4-FFF2-40B4-BE49-F238E27FC236}">
              <a16:creationId xmlns:a16="http://schemas.microsoft.com/office/drawing/2014/main" id="{C3C9F508-644D-47A6-B92F-2265DF414B61}"/>
            </a:ext>
          </a:extLst>
        </xdr:cNvPr>
        <xdr:cNvSpPr txBox="1"/>
      </xdr:nvSpPr>
      <xdr:spPr>
        <a:xfrm>
          <a:off x="18982132" y="1411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68851</xdr:rowOff>
    </xdr:from>
    <xdr:ext cx="469744" cy="259045"/>
    <xdr:sp macro="" textlink="">
      <xdr:nvSpPr>
        <xdr:cNvPr id="832" name="n_2aveValue【児童館】&#10;一人当たり面積">
          <a:extLst>
            <a:ext uri="{FF2B5EF4-FFF2-40B4-BE49-F238E27FC236}">
              <a16:creationId xmlns:a16="http://schemas.microsoft.com/office/drawing/2014/main" id="{CAE39964-48DE-4225-9358-7B6CBFC79275}"/>
            </a:ext>
          </a:extLst>
        </xdr:cNvPr>
        <xdr:cNvSpPr txBox="1"/>
      </xdr:nvSpPr>
      <xdr:spPr>
        <a:xfrm>
          <a:off x="18182032" y="1412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77995</xdr:rowOff>
    </xdr:from>
    <xdr:ext cx="469744" cy="259045"/>
    <xdr:sp macro="" textlink="">
      <xdr:nvSpPr>
        <xdr:cNvPr id="833" name="n_3aveValue【児童館】&#10;一人当たり面積">
          <a:extLst>
            <a:ext uri="{FF2B5EF4-FFF2-40B4-BE49-F238E27FC236}">
              <a16:creationId xmlns:a16="http://schemas.microsoft.com/office/drawing/2014/main" id="{14CDEC5C-470A-48E7-BB69-8CD46AE659FB}"/>
            </a:ext>
          </a:extLst>
        </xdr:cNvPr>
        <xdr:cNvSpPr txBox="1"/>
      </xdr:nvSpPr>
      <xdr:spPr>
        <a:xfrm>
          <a:off x="17384472"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121175</xdr:rowOff>
    </xdr:from>
    <xdr:ext cx="469744" cy="259045"/>
    <xdr:sp macro="" textlink="">
      <xdr:nvSpPr>
        <xdr:cNvPr id="834" name="n_4aveValue【児童館】&#10;一人当たり面積">
          <a:extLst>
            <a:ext uri="{FF2B5EF4-FFF2-40B4-BE49-F238E27FC236}">
              <a16:creationId xmlns:a16="http://schemas.microsoft.com/office/drawing/2014/main" id="{74BA116F-4EFC-4E51-A825-25091E5E52AA}"/>
            </a:ext>
          </a:extLst>
        </xdr:cNvPr>
        <xdr:cNvSpPr txBox="1"/>
      </xdr:nvSpPr>
      <xdr:spPr>
        <a:xfrm>
          <a:off x="16588817" y="1452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41164</xdr:rowOff>
    </xdr:from>
    <xdr:ext cx="469744" cy="259045"/>
    <xdr:sp macro="" textlink="">
      <xdr:nvSpPr>
        <xdr:cNvPr id="835" name="n_1mainValue【児童館】&#10;一人当たり面積">
          <a:extLst>
            <a:ext uri="{FF2B5EF4-FFF2-40B4-BE49-F238E27FC236}">
              <a16:creationId xmlns:a16="http://schemas.microsoft.com/office/drawing/2014/main" id="{795B002A-63EF-47FC-972E-3B62451C3AE1}"/>
            </a:ext>
          </a:extLst>
        </xdr:cNvPr>
        <xdr:cNvSpPr txBox="1"/>
      </xdr:nvSpPr>
      <xdr:spPr>
        <a:xfrm>
          <a:off x="18982132"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45738</xdr:rowOff>
    </xdr:from>
    <xdr:ext cx="469744" cy="259045"/>
    <xdr:sp macro="" textlink="">
      <xdr:nvSpPr>
        <xdr:cNvPr id="836" name="n_2mainValue【児童館】&#10;一人当たり面積">
          <a:extLst>
            <a:ext uri="{FF2B5EF4-FFF2-40B4-BE49-F238E27FC236}">
              <a16:creationId xmlns:a16="http://schemas.microsoft.com/office/drawing/2014/main" id="{F0CB1070-A08F-483D-AF0C-C5005C66A9E1}"/>
            </a:ext>
          </a:extLst>
        </xdr:cNvPr>
        <xdr:cNvSpPr txBox="1"/>
      </xdr:nvSpPr>
      <xdr:spPr>
        <a:xfrm>
          <a:off x="18182032" y="1462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102888</xdr:rowOff>
    </xdr:from>
    <xdr:ext cx="469744" cy="259045"/>
    <xdr:sp macro="" textlink="">
      <xdr:nvSpPr>
        <xdr:cNvPr id="837" name="n_3mainValue【児童館】&#10;一人当たり面積">
          <a:extLst>
            <a:ext uri="{FF2B5EF4-FFF2-40B4-BE49-F238E27FC236}">
              <a16:creationId xmlns:a16="http://schemas.microsoft.com/office/drawing/2014/main" id="{F315219E-EF42-4A3A-A521-F7CB6F859A3C}"/>
            </a:ext>
          </a:extLst>
        </xdr:cNvPr>
        <xdr:cNvSpPr txBox="1"/>
      </xdr:nvSpPr>
      <xdr:spPr>
        <a:xfrm>
          <a:off x="17384472" y="1450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838" name="n_4mainValue【児童館】&#10;一人当たり面積">
          <a:extLst>
            <a:ext uri="{FF2B5EF4-FFF2-40B4-BE49-F238E27FC236}">
              <a16:creationId xmlns:a16="http://schemas.microsoft.com/office/drawing/2014/main" id="{A4AF60E4-043D-463F-87C0-1CC8FBAE3CB7}"/>
            </a:ext>
          </a:extLst>
        </xdr:cNvPr>
        <xdr:cNvSpPr txBox="1"/>
      </xdr:nvSpPr>
      <xdr:spPr>
        <a:xfrm>
          <a:off x="16588817" y="1419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B8EC7A79-3D45-4E76-91BE-03A745C8CF9C}"/>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74DD5E55-1B2D-4B26-BE86-5EA61B352427}"/>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3E668B3D-9AA4-4C91-94CF-0CF871833391}"/>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43D4E232-FDDA-491E-9539-94F2E1F7D1B5}"/>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E44FFBEA-8823-460C-8DE1-04471BE99139}"/>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AD3ACA9F-CCD7-437D-8B58-DD128E768452}"/>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6AC80C40-A0F7-4922-AE37-51B065238A67}"/>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FE31FD09-118F-46DA-A9E3-4A1A7D388100}"/>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D84A5746-A73F-4CBB-B0B0-01E652D69358}"/>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F6D6CA7A-B760-4C7A-A58D-8F352E6C0EBB}"/>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B0692B46-AF4F-4E2C-B8C4-95B0B8781B9C}"/>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0" name="直線コネクタ 849">
          <a:extLst>
            <a:ext uri="{FF2B5EF4-FFF2-40B4-BE49-F238E27FC236}">
              <a16:creationId xmlns:a16="http://schemas.microsoft.com/office/drawing/2014/main" id="{771EC610-D2E7-4EA9-B955-8F93A61A633A}"/>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1" name="テキスト ボックス 850">
          <a:extLst>
            <a:ext uri="{FF2B5EF4-FFF2-40B4-BE49-F238E27FC236}">
              <a16:creationId xmlns:a16="http://schemas.microsoft.com/office/drawing/2014/main" id="{6ED23EB8-E9B9-436B-8C59-347F799AB763}"/>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2" name="直線コネクタ 851">
          <a:extLst>
            <a:ext uri="{FF2B5EF4-FFF2-40B4-BE49-F238E27FC236}">
              <a16:creationId xmlns:a16="http://schemas.microsoft.com/office/drawing/2014/main" id="{BF3D6AF0-438E-42EF-A323-278822B48CDB}"/>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3" name="テキスト ボックス 852">
          <a:extLst>
            <a:ext uri="{FF2B5EF4-FFF2-40B4-BE49-F238E27FC236}">
              <a16:creationId xmlns:a16="http://schemas.microsoft.com/office/drawing/2014/main" id="{28E592D9-359E-4EB3-97AE-E3A16BA942A2}"/>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4" name="直線コネクタ 853">
          <a:extLst>
            <a:ext uri="{FF2B5EF4-FFF2-40B4-BE49-F238E27FC236}">
              <a16:creationId xmlns:a16="http://schemas.microsoft.com/office/drawing/2014/main" id="{86F569C4-4920-49D7-8626-F4D46F27F152}"/>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5" name="テキスト ボックス 854">
          <a:extLst>
            <a:ext uri="{FF2B5EF4-FFF2-40B4-BE49-F238E27FC236}">
              <a16:creationId xmlns:a16="http://schemas.microsoft.com/office/drawing/2014/main" id="{4275A257-60CA-4AB9-9025-7C2A0E9628AD}"/>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6" name="直線コネクタ 855">
          <a:extLst>
            <a:ext uri="{FF2B5EF4-FFF2-40B4-BE49-F238E27FC236}">
              <a16:creationId xmlns:a16="http://schemas.microsoft.com/office/drawing/2014/main" id="{5E7A45AF-DD0F-4B31-841B-88B5571C73FA}"/>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7" name="テキスト ボックス 856">
          <a:extLst>
            <a:ext uri="{FF2B5EF4-FFF2-40B4-BE49-F238E27FC236}">
              <a16:creationId xmlns:a16="http://schemas.microsoft.com/office/drawing/2014/main" id="{129F6952-F409-47EE-91B0-257A773461BE}"/>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8" name="直線コネクタ 857">
          <a:extLst>
            <a:ext uri="{FF2B5EF4-FFF2-40B4-BE49-F238E27FC236}">
              <a16:creationId xmlns:a16="http://schemas.microsoft.com/office/drawing/2014/main" id="{9AB2651B-97ED-459A-A59B-D7CCC0A6430E}"/>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9" name="テキスト ボックス 858">
          <a:extLst>
            <a:ext uri="{FF2B5EF4-FFF2-40B4-BE49-F238E27FC236}">
              <a16:creationId xmlns:a16="http://schemas.microsoft.com/office/drawing/2014/main" id="{234B58BF-6711-4A8C-91F9-F14F56444F7A}"/>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42A3F5A7-29A4-4347-ADB9-7672F18CC255}"/>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1" name="テキスト ボックス 860">
          <a:extLst>
            <a:ext uri="{FF2B5EF4-FFF2-40B4-BE49-F238E27FC236}">
              <a16:creationId xmlns:a16="http://schemas.microsoft.com/office/drawing/2014/main" id="{1DB0A6DE-9F1E-4014-82D8-074C61D3718A}"/>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a:extLst>
            <a:ext uri="{FF2B5EF4-FFF2-40B4-BE49-F238E27FC236}">
              <a16:creationId xmlns:a16="http://schemas.microsoft.com/office/drawing/2014/main" id="{1040F02C-8A47-4652-938D-C392C9F72362}"/>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3" name="直線コネクタ 862">
          <a:extLst>
            <a:ext uri="{FF2B5EF4-FFF2-40B4-BE49-F238E27FC236}">
              <a16:creationId xmlns:a16="http://schemas.microsoft.com/office/drawing/2014/main" id="{B8B25AAA-E31B-47D9-A2FC-B14D34959548}"/>
            </a:ext>
          </a:extLst>
        </xdr:cNvPr>
        <xdr:cNvCxnSpPr/>
      </xdr:nvCxnSpPr>
      <xdr:spPr>
        <a:xfrm flipV="1">
          <a:off x="14703424" y="17028795"/>
          <a:ext cx="0" cy="1640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4" name="【公民館】&#10;有形固定資産減価償却率最小値テキスト">
          <a:extLst>
            <a:ext uri="{FF2B5EF4-FFF2-40B4-BE49-F238E27FC236}">
              <a16:creationId xmlns:a16="http://schemas.microsoft.com/office/drawing/2014/main" id="{B7CAE109-744E-4306-B0A7-42EEAAD7B650}"/>
            </a:ext>
          </a:extLst>
        </xdr:cNvPr>
        <xdr:cNvSpPr txBox="1"/>
      </xdr:nvSpPr>
      <xdr:spPr>
        <a:xfrm>
          <a:off x="1474216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5" name="直線コネクタ 864">
          <a:extLst>
            <a:ext uri="{FF2B5EF4-FFF2-40B4-BE49-F238E27FC236}">
              <a16:creationId xmlns:a16="http://schemas.microsoft.com/office/drawing/2014/main" id="{EC1F4351-2391-4D5B-8773-22E9E9979A00}"/>
            </a:ext>
          </a:extLst>
        </xdr:cNvPr>
        <xdr:cNvCxnSpPr/>
      </xdr:nvCxnSpPr>
      <xdr:spPr>
        <a:xfrm>
          <a:off x="1461135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6" name="【公民館】&#10;有形固定資産減価償却率最大値テキスト">
          <a:extLst>
            <a:ext uri="{FF2B5EF4-FFF2-40B4-BE49-F238E27FC236}">
              <a16:creationId xmlns:a16="http://schemas.microsoft.com/office/drawing/2014/main" id="{BCB643BE-0CDD-48B1-A7BB-495E209451F5}"/>
            </a:ext>
          </a:extLst>
        </xdr:cNvPr>
        <xdr:cNvSpPr txBox="1"/>
      </xdr:nvSpPr>
      <xdr:spPr>
        <a:xfrm>
          <a:off x="14742160" y="1680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7" name="直線コネクタ 866">
          <a:extLst>
            <a:ext uri="{FF2B5EF4-FFF2-40B4-BE49-F238E27FC236}">
              <a16:creationId xmlns:a16="http://schemas.microsoft.com/office/drawing/2014/main" id="{22BD7B6B-A079-4585-91F8-2067BC8E0DDF}"/>
            </a:ext>
          </a:extLst>
        </xdr:cNvPr>
        <xdr:cNvCxnSpPr/>
      </xdr:nvCxnSpPr>
      <xdr:spPr>
        <a:xfrm>
          <a:off x="14611350" y="170287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118763</xdr:rowOff>
    </xdr:from>
    <xdr:ext cx="405111" cy="259045"/>
    <xdr:sp macro="" textlink="">
      <xdr:nvSpPr>
        <xdr:cNvPr id="868" name="【公民館】&#10;有形固定資産減価償却率平均値テキスト">
          <a:extLst>
            <a:ext uri="{FF2B5EF4-FFF2-40B4-BE49-F238E27FC236}">
              <a16:creationId xmlns:a16="http://schemas.microsoft.com/office/drawing/2014/main" id="{5F8BD641-BA76-4BB0-8EC3-B15114301039}"/>
            </a:ext>
          </a:extLst>
        </xdr:cNvPr>
        <xdr:cNvSpPr txBox="1"/>
      </xdr:nvSpPr>
      <xdr:spPr>
        <a:xfrm>
          <a:off x="14742160" y="179514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869" name="フローチャート: 判断 868">
          <a:extLst>
            <a:ext uri="{FF2B5EF4-FFF2-40B4-BE49-F238E27FC236}">
              <a16:creationId xmlns:a16="http://schemas.microsoft.com/office/drawing/2014/main" id="{38FB1338-FF5F-465B-85E0-8F9B399341B6}"/>
            </a:ext>
          </a:extLst>
        </xdr:cNvPr>
        <xdr:cNvSpPr/>
      </xdr:nvSpPr>
      <xdr:spPr>
        <a:xfrm>
          <a:off x="14649450" y="1809432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870" name="フローチャート: 判断 869">
          <a:extLst>
            <a:ext uri="{FF2B5EF4-FFF2-40B4-BE49-F238E27FC236}">
              <a16:creationId xmlns:a16="http://schemas.microsoft.com/office/drawing/2014/main" id="{1C2E646D-2736-43ED-B441-8099F93F5E50}"/>
            </a:ext>
          </a:extLst>
        </xdr:cNvPr>
        <xdr:cNvSpPr/>
      </xdr:nvSpPr>
      <xdr:spPr>
        <a:xfrm>
          <a:off x="13887450" y="1809051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871" name="フローチャート: 判断 870">
          <a:extLst>
            <a:ext uri="{FF2B5EF4-FFF2-40B4-BE49-F238E27FC236}">
              <a16:creationId xmlns:a16="http://schemas.microsoft.com/office/drawing/2014/main" id="{C26ED2E2-DB6B-4CD7-918B-40DA5FBF23AD}"/>
            </a:ext>
          </a:extLst>
        </xdr:cNvPr>
        <xdr:cNvSpPr/>
      </xdr:nvSpPr>
      <xdr:spPr>
        <a:xfrm>
          <a:off x="13089890" y="1805813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872" name="フローチャート: 判断 871">
          <a:extLst>
            <a:ext uri="{FF2B5EF4-FFF2-40B4-BE49-F238E27FC236}">
              <a16:creationId xmlns:a16="http://schemas.microsoft.com/office/drawing/2014/main" id="{DE972797-F681-44F5-810A-A2A4C46EF8AA}"/>
            </a:ext>
          </a:extLst>
        </xdr:cNvPr>
        <xdr:cNvSpPr/>
      </xdr:nvSpPr>
      <xdr:spPr>
        <a:xfrm>
          <a:off x="12303760" y="18098135"/>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873" name="フローチャート: 判断 872">
          <a:extLst>
            <a:ext uri="{FF2B5EF4-FFF2-40B4-BE49-F238E27FC236}">
              <a16:creationId xmlns:a16="http://schemas.microsoft.com/office/drawing/2014/main" id="{5C9295D5-3251-417B-90C7-60FA8A129E96}"/>
            </a:ext>
          </a:extLst>
        </xdr:cNvPr>
        <xdr:cNvSpPr/>
      </xdr:nvSpPr>
      <xdr:spPr>
        <a:xfrm>
          <a:off x="11487150" y="1807908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73CC9C16-E574-487E-983D-65B6029F6599}"/>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99472F1E-B014-44ED-BAC7-C5E6EDAE63B6}"/>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3D73313E-B237-4015-9EC8-4288117AF965}"/>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9B051C59-C177-4D80-BF11-20DEA42F1EAC}"/>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A2338864-51A5-4469-9B82-F624D955B8B3}"/>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67311</xdr:rowOff>
    </xdr:from>
    <xdr:to>
      <xdr:col>85</xdr:col>
      <xdr:colOff>177800</xdr:colOff>
      <xdr:row>107</xdr:row>
      <xdr:rowOff>168911</xdr:rowOff>
    </xdr:to>
    <xdr:sp macro="" textlink="">
      <xdr:nvSpPr>
        <xdr:cNvPr id="879" name="楕円 878">
          <a:extLst>
            <a:ext uri="{FF2B5EF4-FFF2-40B4-BE49-F238E27FC236}">
              <a16:creationId xmlns:a16="http://schemas.microsoft.com/office/drawing/2014/main" id="{EC868C0F-D6A8-4D70-AD2B-8DCE5CC1F211}"/>
            </a:ext>
          </a:extLst>
        </xdr:cNvPr>
        <xdr:cNvSpPr/>
      </xdr:nvSpPr>
      <xdr:spPr>
        <a:xfrm>
          <a:off x="14649450" y="1841055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45738</xdr:rowOff>
    </xdr:from>
    <xdr:ext cx="405111" cy="259045"/>
    <xdr:sp macro="" textlink="">
      <xdr:nvSpPr>
        <xdr:cNvPr id="880" name="【公民館】&#10;有形固定資産減価償却率該当値テキスト">
          <a:extLst>
            <a:ext uri="{FF2B5EF4-FFF2-40B4-BE49-F238E27FC236}">
              <a16:creationId xmlns:a16="http://schemas.microsoft.com/office/drawing/2014/main" id="{2A81FC9F-7737-4F51-8804-DBEA3BA020D5}"/>
            </a:ext>
          </a:extLst>
        </xdr:cNvPr>
        <xdr:cNvSpPr txBox="1"/>
      </xdr:nvSpPr>
      <xdr:spPr>
        <a:xfrm>
          <a:off x="14742160" y="18392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34925</xdr:rowOff>
    </xdr:from>
    <xdr:to>
      <xdr:col>81</xdr:col>
      <xdr:colOff>101600</xdr:colOff>
      <xdr:row>107</xdr:row>
      <xdr:rowOff>136525</xdr:rowOff>
    </xdr:to>
    <xdr:sp macro="" textlink="">
      <xdr:nvSpPr>
        <xdr:cNvPr id="881" name="楕円 880">
          <a:extLst>
            <a:ext uri="{FF2B5EF4-FFF2-40B4-BE49-F238E27FC236}">
              <a16:creationId xmlns:a16="http://schemas.microsoft.com/office/drawing/2014/main" id="{C5FA88CB-BD9B-48B8-85DC-33AEDB5B988F}"/>
            </a:ext>
          </a:extLst>
        </xdr:cNvPr>
        <xdr:cNvSpPr/>
      </xdr:nvSpPr>
      <xdr:spPr>
        <a:xfrm>
          <a:off x="13887450" y="1838007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85725</xdr:rowOff>
    </xdr:from>
    <xdr:to>
      <xdr:col>85</xdr:col>
      <xdr:colOff>127000</xdr:colOff>
      <xdr:row>107</xdr:row>
      <xdr:rowOff>118111</xdr:rowOff>
    </xdr:to>
    <xdr:cxnSp macro="">
      <xdr:nvCxnSpPr>
        <xdr:cNvPr id="882" name="直線コネクタ 881">
          <a:extLst>
            <a:ext uri="{FF2B5EF4-FFF2-40B4-BE49-F238E27FC236}">
              <a16:creationId xmlns:a16="http://schemas.microsoft.com/office/drawing/2014/main" id="{7BE802B9-7878-4BF2-86BE-693CE103F4E5}"/>
            </a:ext>
          </a:extLst>
        </xdr:cNvPr>
        <xdr:cNvCxnSpPr/>
      </xdr:nvCxnSpPr>
      <xdr:spPr>
        <a:xfrm>
          <a:off x="13942060" y="18432780"/>
          <a:ext cx="762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154939</xdr:rowOff>
    </xdr:from>
    <xdr:to>
      <xdr:col>76</xdr:col>
      <xdr:colOff>165100</xdr:colOff>
      <xdr:row>107</xdr:row>
      <xdr:rowOff>85089</xdr:rowOff>
    </xdr:to>
    <xdr:sp macro="" textlink="">
      <xdr:nvSpPr>
        <xdr:cNvPr id="883" name="楕円 882">
          <a:extLst>
            <a:ext uri="{FF2B5EF4-FFF2-40B4-BE49-F238E27FC236}">
              <a16:creationId xmlns:a16="http://schemas.microsoft.com/office/drawing/2014/main" id="{B3F3E167-7033-493B-8924-0235889DB054}"/>
            </a:ext>
          </a:extLst>
        </xdr:cNvPr>
        <xdr:cNvSpPr/>
      </xdr:nvSpPr>
      <xdr:spPr>
        <a:xfrm>
          <a:off x="13089890" y="1832863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34289</xdr:rowOff>
    </xdr:from>
    <xdr:to>
      <xdr:col>81</xdr:col>
      <xdr:colOff>50800</xdr:colOff>
      <xdr:row>107</xdr:row>
      <xdr:rowOff>85725</xdr:rowOff>
    </xdr:to>
    <xdr:cxnSp macro="">
      <xdr:nvCxnSpPr>
        <xdr:cNvPr id="884" name="直線コネクタ 883">
          <a:extLst>
            <a:ext uri="{FF2B5EF4-FFF2-40B4-BE49-F238E27FC236}">
              <a16:creationId xmlns:a16="http://schemas.microsoft.com/office/drawing/2014/main" id="{7631CD5C-AC5F-4671-AE01-4D182DB0879F}"/>
            </a:ext>
          </a:extLst>
        </xdr:cNvPr>
        <xdr:cNvCxnSpPr/>
      </xdr:nvCxnSpPr>
      <xdr:spPr>
        <a:xfrm>
          <a:off x="13144500" y="18377534"/>
          <a:ext cx="797560" cy="5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97789</xdr:rowOff>
    </xdr:from>
    <xdr:to>
      <xdr:col>72</xdr:col>
      <xdr:colOff>38100</xdr:colOff>
      <xdr:row>107</xdr:row>
      <xdr:rowOff>27939</xdr:rowOff>
    </xdr:to>
    <xdr:sp macro="" textlink="">
      <xdr:nvSpPr>
        <xdr:cNvPr id="885" name="楕円 884">
          <a:extLst>
            <a:ext uri="{FF2B5EF4-FFF2-40B4-BE49-F238E27FC236}">
              <a16:creationId xmlns:a16="http://schemas.microsoft.com/office/drawing/2014/main" id="{59E96CED-277F-4D66-B0D6-4E45AF26A949}"/>
            </a:ext>
          </a:extLst>
        </xdr:cNvPr>
        <xdr:cNvSpPr/>
      </xdr:nvSpPr>
      <xdr:spPr>
        <a:xfrm>
          <a:off x="12303760" y="1826767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148589</xdr:rowOff>
    </xdr:from>
    <xdr:to>
      <xdr:col>76</xdr:col>
      <xdr:colOff>114300</xdr:colOff>
      <xdr:row>107</xdr:row>
      <xdr:rowOff>34289</xdr:rowOff>
    </xdr:to>
    <xdr:cxnSp macro="">
      <xdr:nvCxnSpPr>
        <xdr:cNvPr id="886" name="直線コネクタ 885">
          <a:extLst>
            <a:ext uri="{FF2B5EF4-FFF2-40B4-BE49-F238E27FC236}">
              <a16:creationId xmlns:a16="http://schemas.microsoft.com/office/drawing/2014/main" id="{5993F6E3-FAD5-4AE4-B029-9319C59E6660}"/>
            </a:ext>
          </a:extLst>
        </xdr:cNvPr>
        <xdr:cNvCxnSpPr/>
      </xdr:nvCxnSpPr>
      <xdr:spPr>
        <a:xfrm>
          <a:off x="12346940" y="18320384"/>
          <a:ext cx="7975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38736</xdr:rowOff>
    </xdr:from>
    <xdr:to>
      <xdr:col>67</xdr:col>
      <xdr:colOff>101600</xdr:colOff>
      <xdr:row>106</xdr:row>
      <xdr:rowOff>140336</xdr:rowOff>
    </xdr:to>
    <xdr:sp macro="" textlink="">
      <xdr:nvSpPr>
        <xdr:cNvPr id="887" name="楕円 886">
          <a:extLst>
            <a:ext uri="{FF2B5EF4-FFF2-40B4-BE49-F238E27FC236}">
              <a16:creationId xmlns:a16="http://schemas.microsoft.com/office/drawing/2014/main" id="{E005FB87-76E3-4699-8BBE-829BE71D420B}"/>
            </a:ext>
          </a:extLst>
        </xdr:cNvPr>
        <xdr:cNvSpPr/>
      </xdr:nvSpPr>
      <xdr:spPr>
        <a:xfrm>
          <a:off x="11487150" y="1821243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89536</xdr:rowOff>
    </xdr:from>
    <xdr:to>
      <xdr:col>71</xdr:col>
      <xdr:colOff>177800</xdr:colOff>
      <xdr:row>106</xdr:row>
      <xdr:rowOff>148589</xdr:rowOff>
    </xdr:to>
    <xdr:cxnSp macro="">
      <xdr:nvCxnSpPr>
        <xdr:cNvPr id="888" name="直線コネクタ 887">
          <a:extLst>
            <a:ext uri="{FF2B5EF4-FFF2-40B4-BE49-F238E27FC236}">
              <a16:creationId xmlns:a16="http://schemas.microsoft.com/office/drawing/2014/main" id="{F5E498A1-6807-461A-B6BE-36E317A9ABCE}"/>
            </a:ext>
          </a:extLst>
        </xdr:cNvPr>
        <xdr:cNvCxnSpPr/>
      </xdr:nvCxnSpPr>
      <xdr:spPr>
        <a:xfrm>
          <a:off x="11541760" y="18267046"/>
          <a:ext cx="805180" cy="5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33038</xdr:rowOff>
    </xdr:from>
    <xdr:ext cx="405111" cy="259045"/>
    <xdr:sp macro="" textlink="">
      <xdr:nvSpPr>
        <xdr:cNvPr id="889" name="n_1aveValue【公民館】&#10;有形固定資産減価償却率">
          <a:extLst>
            <a:ext uri="{FF2B5EF4-FFF2-40B4-BE49-F238E27FC236}">
              <a16:creationId xmlns:a16="http://schemas.microsoft.com/office/drawing/2014/main" id="{A111562D-333C-4433-AB47-08660B8238BA}"/>
            </a:ext>
          </a:extLst>
        </xdr:cNvPr>
        <xdr:cNvSpPr txBox="1"/>
      </xdr:nvSpPr>
      <xdr:spPr>
        <a:xfrm>
          <a:off x="13738234" y="17861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890" name="n_2aveValue【公民館】&#10;有形固定資産減価償却率">
          <a:extLst>
            <a:ext uri="{FF2B5EF4-FFF2-40B4-BE49-F238E27FC236}">
              <a16:creationId xmlns:a16="http://schemas.microsoft.com/office/drawing/2014/main" id="{A7146C52-D360-4D94-BDE6-1EBDF59CD788}"/>
            </a:ext>
          </a:extLst>
        </xdr:cNvPr>
        <xdr:cNvSpPr txBox="1"/>
      </xdr:nvSpPr>
      <xdr:spPr>
        <a:xfrm>
          <a:off x="1295718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38752</xdr:rowOff>
    </xdr:from>
    <xdr:ext cx="405111" cy="259045"/>
    <xdr:sp macro="" textlink="">
      <xdr:nvSpPr>
        <xdr:cNvPr id="891" name="n_3aveValue【公民館】&#10;有形固定資産減価償却率">
          <a:extLst>
            <a:ext uri="{FF2B5EF4-FFF2-40B4-BE49-F238E27FC236}">
              <a16:creationId xmlns:a16="http://schemas.microsoft.com/office/drawing/2014/main" id="{A257C1E7-8C41-4984-BAB7-90B032EB5BA9}"/>
            </a:ext>
          </a:extLst>
        </xdr:cNvPr>
        <xdr:cNvSpPr txBox="1"/>
      </xdr:nvSpPr>
      <xdr:spPr>
        <a:xfrm>
          <a:off x="12171054" y="1786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23513</xdr:rowOff>
    </xdr:from>
    <xdr:ext cx="405111" cy="259045"/>
    <xdr:sp macro="" textlink="">
      <xdr:nvSpPr>
        <xdr:cNvPr id="892" name="n_4aveValue【公民館】&#10;有形固定資産減価償却率">
          <a:extLst>
            <a:ext uri="{FF2B5EF4-FFF2-40B4-BE49-F238E27FC236}">
              <a16:creationId xmlns:a16="http://schemas.microsoft.com/office/drawing/2014/main" id="{CE0EA8A4-0C24-4B90-BC45-0A0309BA8247}"/>
            </a:ext>
          </a:extLst>
        </xdr:cNvPr>
        <xdr:cNvSpPr txBox="1"/>
      </xdr:nvSpPr>
      <xdr:spPr>
        <a:xfrm>
          <a:off x="11354444" y="17850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127652</xdr:rowOff>
    </xdr:from>
    <xdr:ext cx="405111" cy="259045"/>
    <xdr:sp macro="" textlink="">
      <xdr:nvSpPr>
        <xdr:cNvPr id="893" name="n_1mainValue【公民館】&#10;有形固定資産減価償却率">
          <a:extLst>
            <a:ext uri="{FF2B5EF4-FFF2-40B4-BE49-F238E27FC236}">
              <a16:creationId xmlns:a16="http://schemas.microsoft.com/office/drawing/2014/main" id="{E32891A6-9BB5-4F1B-9B53-B9D47F725666}"/>
            </a:ext>
          </a:extLst>
        </xdr:cNvPr>
        <xdr:cNvSpPr txBox="1"/>
      </xdr:nvSpPr>
      <xdr:spPr>
        <a:xfrm>
          <a:off x="13738234" y="1847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76216</xdr:rowOff>
    </xdr:from>
    <xdr:ext cx="405111" cy="259045"/>
    <xdr:sp macro="" textlink="">
      <xdr:nvSpPr>
        <xdr:cNvPr id="894" name="n_2mainValue【公民館】&#10;有形固定資産減価償却率">
          <a:extLst>
            <a:ext uri="{FF2B5EF4-FFF2-40B4-BE49-F238E27FC236}">
              <a16:creationId xmlns:a16="http://schemas.microsoft.com/office/drawing/2014/main" id="{86B411BD-8D59-49B7-BC6D-06E195481CB6}"/>
            </a:ext>
          </a:extLst>
        </xdr:cNvPr>
        <xdr:cNvSpPr txBox="1"/>
      </xdr:nvSpPr>
      <xdr:spPr>
        <a:xfrm>
          <a:off x="12957184"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19066</xdr:rowOff>
    </xdr:from>
    <xdr:ext cx="405111" cy="259045"/>
    <xdr:sp macro="" textlink="">
      <xdr:nvSpPr>
        <xdr:cNvPr id="895" name="n_3mainValue【公民館】&#10;有形固定資産減価償却率">
          <a:extLst>
            <a:ext uri="{FF2B5EF4-FFF2-40B4-BE49-F238E27FC236}">
              <a16:creationId xmlns:a16="http://schemas.microsoft.com/office/drawing/2014/main" id="{B9128F29-98AA-40EE-ADC0-41AA38D79FE8}"/>
            </a:ext>
          </a:extLst>
        </xdr:cNvPr>
        <xdr:cNvSpPr txBox="1"/>
      </xdr:nvSpPr>
      <xdr:spPr>
        <a:xfrm>
          <a:off x="12171054" y="18360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131463</xdr:rowOff>
    </xdr:from>
    <xdr:ext cx="405111" cy="259045"/>
    <xdr:sp macro="" textlink="">
      <xdr:nvSpPr>
        <xdr:cNvPr id="896" name="n_4mainValue【公民館】&#10;有形固定資産減価償却率">
          <a:extLst>
            <a:ext uri="{FF2B5EF4-FFF2-40B4-BE49-F238E27FC236}">
              <a16:creationId xmlns:a16="http://schemas.microsoft.com/office/drawing/2014/main" id="{A0EAA8DB-BC45-4B5E-83C1-5B5E02A97988}"/>
            </a:ext>
          </a:extLst>
        </xdr:cNvPr>
        <xdr:cNvSpPr txBox="1"/>
      </xdr:nvSpPr>
      <xdr:spPr>
        <a:xfrm>
          <a:off x="11354444" y="1830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9E34CC3A-5B9D-4A2B-9011-655628F32F8E}"/>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BF149C6A-87BB-4FAA-A921-4F382DACA5F1}"/>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D0CAEBB3-16AF-4910-97F3-11B0AFD69F39}"/>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8C2EFA2D-C4DA-41DF-9B8E-0CF02EDAAEAD}"/>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F2C5D41E-185D-4BF0-9F94-D9657A501448}"/>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6D35A3DB-1849-479A-9CDC-2C09210D4F96}"/>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20E23973-3B06-42D2-B75A-61D82D2A5F87}"/>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81B8F274-8A30-4752-88CC-C548B992AC18}"/>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303DEF79-4D63-44FB-8827-A064DE91BD66}"/>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4064462F-2184-4DE2-AC58-66623E80D315}"/>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a:extLst>
            <a:ext uri="{FF2B5EF4-FFF2-40B4-BE49-F238E27FC236}">
              <a16:creationId xmlns:a16="http://schemas.microsoft.com/office/drawing/2014/main" id="{3279D93C-5F5B-4F05-A7A5-19384DE6F2C3}"/>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a:extLst>
            <a:ext uri="{FF2B5EF4-FFF2-40B4-BE49-F238E27FC236}">
              <a16:creationId xmlns:a16="http://schemas.microsoft.com/office/drawing/2014/main" id="{97893F7C-E272-4597-8E57-05985813FA6F}"/>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a:extLst>
            <a:ext uri="{FF2B5EF4-FFF2-40B4-BE49-F238E27FC236}">
              <a16:creationId xmlns:a16="http://schemas.microsoft.com/office/drawing/2014/main" id="{EDCE76D4-758E-4AB1-8599-BDC6C0FDB826}"/>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a:extLst>
            <a:ext uri="{FF2B5EF4-FFF2-40B4-BE49-F238E27FC236}">
              <a16:creationId xmlns:a16="http://schemas.microsoft.com/office/drawing/2014/main" id="{EF8F0741-7C42-41F0-B130-A287CB0A846E}"/>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a:extLst>
            <a:ext uri="{FF2B5EF4-FFF2-40B4-BE49-F238E27FC236}">
              <a16:creationId xmlns:a16="http://schemas.microsoft.com/office/drawing/2014/main" id="{09A63271-E467-4D83-B5F1-4E828C33D08B}"/>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a:extLst>
            <a:ext uri="{FF2B5EF4-FFF2-40B4-BE49-F238E27FC236}">
              <a16:creationId xmlns:a16="http://schemas.microsoft.com/office/drawing/2014/main" id="{7895A292-9BD5-4922-A880-3CC23419ADE5}"/>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a:extLst>
            <a:ext uri="{FF2B5EF4-FFF2-40B4-BE49-F238E27FC236}">
              <a16:creationId xmlns:a16="http://schemas.microsoft.com/office/drawing/2014/main" id="{C21AB2FB-7EF0-44C7-9547-F6E4ADE06194}"/>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a:extLst>
            <a:ext uri="{FF2B5EF4-FFF2-40B4-BE49-F238E27FC236}">
              <a16:creationId xmlns:a16="http://schemas.microsoft.com/office/drawing/2014/main" id="{7BB614AC-EB4C-4596-8C32-6131881724B4}"/>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a:extLst>
            <a:ext uri="{FF2B5EF4-FFF2-40B4-BE49-F238E27FC236}">
              <a16:creationId xmlns:a16="http://schemas.microsoft.com/office/drawing/2014/main" id="{179A7B9B-4E3D-4A4B-8588-7FA2C60DBC87}"/>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a:extLst>
            <a:ext uri="{FF2B5EF4-FFF2-40B4-BE49-F238E27FC236}">
              <a16:creationId xmlns:a16="http://schemas.microsoft.com/office/drawing/2014/main" id="{08EB1B4B-7F47-44B4-972C-AE612B335C24}"/>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C8C8B14D-DF12-45DF-A7DC-4D3C77BE38E7}"/>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C4073330-DADE-4402-A6B0-89D7373ED4A9}"/>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a:extLst>
            <a:ext uri="{FF2B5EF4-FFF2-40B4-BE49-F238E27FC236}">
              <a16:creationId xmlns:a16="http://schemas.microsoft.com/office/drawing/2014/main" id="{72B836AF-FD35-4489-94AD-4E5F30C6A2F9}"/>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920" name="直線コネクタ 919">
          <a:extLst>
            <a:ext uri="{FF2B5EF4-FFF2-40B4-BE49-F238E27FC236}">
              <a16:creationId xmlns:a16="http://schemas.microsoft.com/office/drawing/2014/main" id="{E278A566-4BA9-429A-94A3-7CCEE82207FA}"/>
            </a:ext>
          </a:extLst>
        </xdr:cNvPr>
        <xdr:cNvCxnSpPr/>
      </xdr:nvCxnSpPr>
      <xdr:spPr>
        <a:xfrm flipV="1">
          <a:off x="19947254" y="17336262"/>
          <a:ext cx="0"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921" name="【公民館】&#10;一人当たり面積最小値テキスト">
          <a:extLst>
            <a:ext uri="{FF2B5EF4-FFF2-40B4-BE49-F238E27FC236}">
              <a16:creationId xmlns:a16="http://schemas.microsoft.com/office/drawing/2014/main" id="{1C50211B-B42D-4252-B9DA-172F2870C600}"/>
            </a:ext>
          </a:extLst>
        </xdr:cNvPr>
        <xdr:cNvSpPr txBox="1"/>
      </xdr:nvSpPr>
      <xdr:spPr>
        <a:xfrm>
          <a:off x="19985990" y="18657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922" name="直線コネクタ 921">
          <a:extLst>
            <a:ext uri="{FF2B5EF4-FFF2-40B4-BE49-F238E27FC236}">
              <a16:creationId xmlns:a16="http://schemas.microsoft.com/office/drawing/2014/main" id="{4B61A3DC-3C6F-459F-A432-5F4E80755C43}"/>
            </a:ext>
          </a:extLst>
        </xdr:cNvPr>
        <xdr:cNvCxnSpPr/>
      </xdr:nvCxnSpPr>
      <xdr:spPr>
        <a:xfrm>
          <a:off x="19885660" y="186522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923" name="【公民館】&#10;一人当たり面積最大値テキスト">
          <a:extLst>
            <a:ext uri="{FF2B5EF4-FFF2-40B4-BE49-F238E27FC236}">
              <a16:creationId xmlns:a16="http://schemas.microsoft.com/office/drawing/2014/main" id="{F3ECCC4F-FEE0-4D0B-9EFF-559D14476BB5}"/>
            </a:ext>
          </a:extLst>
        </xdr:cNvPr>
        <xdr:cNvSpPr txBox="1"/>
      </xdr:nvSpPr>
      <xdr:spPr>
        <a:xfrm>
          <a:off x="19985990" y="1710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924" name="直線コネクタ 923">
          <a:extLst>
            <a:ext uri="{FF2B5EF4-FFF2-40B4-BE49-F238E27FC236}">
              <a16:creationId xmlns:a16="http://schemas.microsoft.com/office/drawing/2014/main" id="{1584E0A7-ED0A-4C43-A052-0B15A1A27C00}"/>
            </a:ext>
          </a:extLst>
        </xdr:cNvPr>
        <xdr:cNvCxnSpPr/>
      </xdr:nvCxnSpPr>
      <xdr:spPr>
        <a:xfrm>
          <a:off x="19885660" y="173362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167149</xdr:rowOff>
    </xdr:from>
    <xdr:ext cx="469744" cy="259045"/>
    <xdr:sp macro="" textlink="">
      <xdr:nvSpPr>
        <xdr:cNvPr id="925" name="【公民館】&#10;一人当たり面積平均値テキスト">
          <a:extLst>
            <a:ext uri="{FF2B5EF4-FFF2-40B4-BE49-F238E27FC236}">
              <a16:creationId xmlns:a16="http://schemas.microsoft.com/office/drawing/2014/main" id="{896E94B7-7179-4A9B-892A-3845F550DF55}"/>
            </a:ext>
          </a:extLst>
        </xdr:cNvPr>
        <xdr:cNvSpPr txBox="1"/>
      </xdr:nvSpPr>
      <xdr:spPr>
        <a:xfrm>
          <a:off x="19985990" y="18173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926" name="フローチャート: 判断 925">
          <a:extLst>
            <a:ext uri="{FF2B5EF4-FFF2-40B4-BE49-F238E27FC236}">
              <a16:creationId xmlns:a16="http://schemas.microsoft.com/office/drawing/2014/main" id="{7E037174-B284-49A8-B3E0-17AA7182E70D}"/>
            </a:ext>
          </a:extLst>
        </xdr:cNvPr>
        <xdr:cNvSpPr/>
      </xdr:nvSpPr>
      <xdr:spPr>
        <a:xfrm>
          <a:off x="19904710" y="1831606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927" name="フローチャート: 判断 926">
          <a:extLst>
            <a:ext uri="{FF2B5EF4-FFF2-40B4-BE49-F238E27FC236}">
              <a16:creationId xmlns:a16="http://schemas.microsoft.com/office/drawing/2014/main" id="{55C5C8C8-AFC1-4115-B3E9-BBC8D85132CB}"/>
            </a:ext>
          </a:extLst>
        </xdr:cNvPr>
        <xdr:cNvSpPr/>
      </xdr:nvSpPr>
      <xdr:spPr>
        <a:xfrm>
          <a:off x="19161760" y="183320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928" name="フローチャート: 判断 927">
          <a:extLst>
            <a:ext uri="{FF2B5EF4-FFF2-40B4-BE49-F238E27FC236}">
              <a16:creationId xmlns:a16="http://schemas.microsoft.com/office/drawing/2014/main" id="{DD66C642-BA03-44C0-8CD1-8F2343BDAD0B}"/>
            </a:ext>
          </a:extLst>
        </xdr:cNvPr>
        <xdr:cNvSpPr/>
      </xdr:nvSpPr>
      <xdr:spPr>
        <a:xfrm>
          <a:off x="18345150" y="183343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929" name="フローチャート: 判断 928">
          <a:extLst>
            <a:ext uri="{FF2B5EF4-FFF2-40B4-BE49-F238E27FC236}">
              <a16:creationId xmlns:a16="http://schemas.microsoft.com/office/drawing/2014/main" id="{8EFABC05-8A9D-45AB-9083-7D394C150161}"/>
            </a:ext>
          </a:extLst>
        </xdr:cNvPr>
        <xdr:cNvSpPr/>
      </xdr:nvSpPr>
      <xdr:spPr>
        <a:xfrm>
          <a:off x="17547590" y="18322544"/>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930" name="フローチャート: 判断 929">
          <a:extLst>
            <a:ext uri="{FF2B5EF4-FFF2-40B4-BE49-F238E27FC236}">
              <a16:creationId xmlns:a16="http://schemas.microsoft.com/office/drawing/2014/main" id="{A1DAD786-B2E9-41B3-9AA9-E36B072D5957}"/>
            </a:ext>
          </a:extLst>
        </xdr:cNvPr>
        <xdr:cNvSpPr/>
      </xdr:nvSpPr>
      <xdr:spPr>
        <a:xfrm>
          <a:off x="16761460" y="1831530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5A44F2E1-B56B-4D25-AD39-0459C7079737}"/>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F2B1F0EB-5942-4219-BCA2-93A124BA49C0}"/>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204C230F-882F-4DE2-880C-B1AF3DD74CBA}"/>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3928BC14-EE34-4729-B826-662AF2B013CC}"/>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2BDF6401-024B-4966-81D2-6E45552846FB}"/>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74168</xdr:rowOff>
    </xdr:from>
    <xdr:to>
      <xdr:col>116</xdr:col>
      <xdr:colOff>114300</xdr:colOff>
      <xdr:row>108</xdr:row>
      <xdr:rowOff>4318</xdr:rowOff>
    </xdr:to>
    <xdr:sp macro="" textlink="">
      <xdr:nvSpPr>
        <xdr:cNvPr id="936" name="楕円 935">
          <a:extLst>
            <a:ext uri="{FF2B5EF4-FFF2-40B4-BE49-F238E27FC236}">
              <a16:creationId xmlns:a16="http://schemas.microsoft.com/office/drawing/2014/main" id="{A2C77FFE-9A8B-4712-8B43-FFDEEC4A4C09}"/>
            </a:ext>
          </a:extLst>
        </xdr:cNvPr>
        <xdr:cNvSpPr/>
      </xdr:nvSpPr>
      <xdr:spPr>
        <a:xfrm>
          <a:off x="19904710" y="1841931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52595</xdr:rowOff>
    </xdr:from>
    <xdr:ext cx="469744" cy="259045"/>
    <xdr:sp macro="" textlink="">
      <xdr:nvSpPr>
        <xdr:cNvPr id="937" name="【公民館】&#10;一人当たり面積該当値テキスト">
          <a:extLst>
            <a:ext uri="{FF2B5EF4-FFF2-40B4-BE49-F238E27FC236}">
              <a16:creationId xmlns:a16="http://schemas.microsoft.com/office/drawing/2014/main" id="{9FBD2EA5-070A-4F55-BEA2-EECE47FBD7DC}"/>
            </a:ext>
          </a:extLst>
        </xdr:cNvPr>
        <xdr:cNvSpPr txBox="1"/>
      </xdr:nvSpPr>
      <xdr:spPr>
        <a:xfrm>
          <a:off x="19985990" y="1840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77215</xdr:rowOff>
    </xdr:from>
    <xdr:to>
      <xdr:col>112</xdr:col>
      <xdr:colOff>38100</xdr:colOff>
      <xdr:row>108</xdr:row>
      <xdr:rowOff>7365</xdr:rowOff>
    </xdr:to>
    <xdr:sp macro="" textlink="">
      <xdr:nvSpPr>
        <xdr:cNvPr id="938" name="楕円 937">
          <a:extLst>
            <a:ext uri="{FF2B5EF4-FFF2-40B4-BE49-F238E27FC236}">
              <a16:creationId xmlns:a16="http://schemas.microsoft.com/office/drawing/2014/main" id="{089608AE-C890-480A-A882-0F6BAFB9D855}"/>
            </a:ext>
          </a:extLst>
        </xdr:cNvPr>
        <xdr:cNvSpPr/>
      </xdr:nvSpPr>
      <xdr:spPr>
        <a:xfrm>
          <a:off x="19161760" y="184223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124968</xdr:rowOff>
    </xdr:from>
    <xdr:to>
      <xdr:col>116</xdr:col>
      <xdr:colOff>63500</xdr:colOff>
      <xdr:row>107</xdr:row>
      <xdr:rowOff>128015</xdr:rowOff>
    </xdr:to>
    <xdr:cxnSp macro="">
      <xdr:nvCxnSpPr>
        <xdr:cNvPr id="939" name="直線コネクタ 938">
          <a:extLst>
            <a:ext uri="{FF2B5EF4-FFF2-40B4-BE49-F238E27FC236}">
              <a16:creationId xmlns:a16="http://schemas.microsoft.com/office/drawing/2014/main" id="{766D6AC8-B513-4ABA-BA9C-6BC299A2D8CD}"/>
            </a:ext>
          </a:extLst>
        </xdr:cNvPr>
        <xdr:cNvCxnSpPr/>
      </xdr:nvCxnSpPr>
      <xdr:spPr>
        <a:xfrm flipV="1">
          <a:off x="19204940" y="18472023"/>
          <a:ext cx="74295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79502</xdr:rowOff>
    </xdr:from>
    <xdr:to>
      <xdr:col>107</xdr:col>
      <xdr:colOff>101600</xdr:colOff>
      <xdr:row>108</xdr:row>
      <xdr:rowOff>9652</xdr:rowOff>
    </xdr:to>
    <xdr:sp macro="" textlink="">
      <xdr:nvSpPr>
        <xdr:cNvPr id="940" name="楕円 939">
          <a:extLst>
            <a:ext uri="{FF2B5EF4-FFF2-40B4-BE49-F238E27FC236}">
              <a16:creationId xmlns:a16="http://schemas.microsoft.com/office/drawing/2014/main" id="{5515E886-C3FE-4E70-901C-103CC1E8CC6E}"/>
            </a:ext>
          </a:extLst>
        </xdr:cNvPr>
        <xdr:cNvSpPr/>
      </xdr:nvSpPr>
      <xdr:spPr>
        <a:xfrm>
          <a:off x="18345150" y="1842465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128015</xdr:rowOff>
    </xdr:from>
    <xdr:to>
      <xdr:col>111</xdr:col>
      <xdr:colOff>177800</xdr:colOff>
      <xdr:row>107</xdr:row>
      <xdr:rowOff>130302</xdr:rowOff>
    </xdr:to>
    <xdr:cxnSp macro="">
      <xdr:nvCxnSpPr>
        <xdr:cNvPr id="941" name="直線コネクタ 940">
          <a:extLst>
            <a:ext uri="{FF2B5EF4-FFF2-40B4-BE49-F238E27FC236}">
              <a16:creationId xmlns:a16="http://schemas.microsoft.com/office/drawing/2014/main" id="{0F2A55AE-1AC5-457C-9C8B-E98DAB4BBD80}"/>
            </a:ext>
          </a:extLst>
        </xdr:cNvPr>
        <xdr:cNvCxnSpPr/>
      </xdr:nvCxnSpPr>
      <xdr:spPr>
        <a:xfrm flipV="1">
          <a:off x="18399760" y="18476975"/>
          <a:ext cx="80518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82550</xdr:rowOff>
    </xdr:from>
    <xdr:to>
      <xdr:col>102</xdr:col>
      <xdr:colOff>165100</xdr:colOff>
      <xdr:row>108</xdr:row>
      <xdr:rowOff>12700</xdr:rowOff>
    </xdr:to>
    <xdr:sp macro="" textlink="">
      <xdr:nvSpPr>
        <xdr:cNvPr id="942" name="楕円 941">
          <a:extLst>
            <a:ext uri="{FF2B5EF4-FFF2-40B4-BE49-F238E27FC236}">
              <a16:creationId xmlns:a16="http://schemas.microsoft.com/office/drawing/2014/main" id="{6C0F2D71-8EDB-4AC5-A5F3-60CEB3FE91CE}"/>
            </a:ext>
          </a:extLst>
        </xdr:cNvPr>
        <xdr:cNvSpPr/>
      </xdr:nvSpPr>
      <xdr:spPr>
        <a:xfrm>
          <a:off x="17547590" y="184296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130302</xdr:rowOff>
    </xdr:from>
    <xdr:to>
      <xdr:col>107</xdr:col>
      <xdr:colOff>50800</xdr:colOff>
      <xdr:row>107</xdr:row>
      <xdr:rowOff>133350</xdr:rowOff>
    </xdr:to>
    <xdr:cxnSp macro="">
      <xdr:nvCxnSpPr>
        <xdr:cNvPr id="943" name="直線コネクタ 942">
          <a:extLst>
            <a:ext uri="{FF2B5EF4-FFF2-40B4-BE49-F238E27FC236}">
              <a16:creationId xmlns:a16="http://schemas.microsoft.com/office/drawing/2014/main" id="{48A8AFF1-F754-42F5-ABA0-D84F4E794502}"/>
            </a:ext>
          </a:extLst>
        </xdr:cNvPr>
        <xdr:cNvCxnSpPr/>
      </xdr:nvCxnSpPr>
      <xdr:spPr>
        <a:xfrm flipV="1">
          <a:off x="17602200" y="18479262"/>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85598</xdr:rowOff>
    </xdr:from>
    <xdr:to>
      <xdr:col>98</xdr:col>
      <xdr:colOff>38100</xdr:colOff>
      <xdr:row>108</xdr:row>
      <xdr:rowOff>15748</xdr:rowOff>
    </xdr:to>
    <xdr:sp macro="" textlink="">
      <xdr:nvSpPr>
        <xdr:cNvPr id="944" name="楕円 943">
          <a:extLst>
            <a:ext uri="{FF2B5EF4-FFF2-40B4-BE49-F238E27FC236}">
              <a16:creationId xmlns:a16="http://schemas.microsoft.com/office/drawing/2014/main" id="{B0169D29-3886-4F45-A2BE-2C1516E48A5D}"/>
            </a:ext>
          </a:extLst>
        </xdr:cNvPr>
        <xdr:cNvSpPr/>
      </xdr:nvSpPr>
      <xdr:spPr>
        <a:xfrm>
          <a:off x="16761460" y="1843265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133350</xdr:rowOff>
    </xdr:from>
    <xdr:to>
      <xdr:col>102</xdr:col>
      <xdr:colOff>114300</xdr:colOff>
      <xdr:row>107</xdr:row>
      <xdr:rowOff>136398</xdr:rowOff>
    </xdr:to>
    <xdr:cxnSp macro="">
      <xdr:nvCxnSpPr>
        <xdr:cNvPr id="945" name="直線コネクタ 944">
          <a:extLst>
            <a:ext uri="{FF2B5EF4-FFF2-40B4-BE49-F238E27FC236}">
              <a16:creationId xmlns:a16="http://schemas.microsoft.com/office/drawing/2014/main" id="{3347E316-4B3D-40D4-9510-F895CECCE7C2}"/>
            </a:ext>
          </a:extLst>
        </xdr:cNvPr>
        <xdr:cNvCxnSpPr/>
      </xdr:nvCxnSpPr>
      <xdr:spPr>
        <a:xfrm flipV="1">
          <a:off x="16804640" y="18474690"/>
          <a:ext cx="79756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103140</xdr:rowOff>
    </xdr:from>
    <xdr:ext cx="469744" cy="259045"/>
    <xdr:sp macro="" textlink="">
      <xdr:nvSpPr>
        <xdr:cNvPr id="946" name="n_1aveValue【公民館】&#10;一人当たり面積">
          <a:extLst>
            <a:ext uri="{FF2B5EF4-FFF2-40B4-BE49-F238E27FC236}">
              <a16:creationId xmlns:a16="http://schemas.microsoft.com/office/drawing/2014/main" id="{558BF08E-2C62-45D1-9172-B1AD24E1D1A1}"/>
            </a:ext>
          </a:extLst>
        </xdr:cNvPr>
        <xdr:cNvSpPr txBox="1"/>
      </xdr:nvSpPr>
      <xdr:spPr>
        <a:xfrm>
          <a:off x="18982132" y="1810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105427</xdr:rowOff>
    </xdr:from>
    <xdr:ext cx="469744" cy="259045"/>
    <xdr:sp macro="" textlink="">
      <xdr:nvSpPr>
        <xdr:cNvPr id="947" name="n_2aveValue【公民館】&#10;一人当たり面積">
          <a:extLst>
            <a:ext uri="{FF2B5EF4-FFF2-40B4-BE49-F238E27FC236}">
              <a16:creationId xmlns:a16="http://schemas.microsoft.com/office/drawing/2014/main" id="{33FC3656-5EC0-4D9B-8EDE-26054246C046}"/>
            </a:ext>
          </a:extLst>
        </xdr:cNvPr>
        <xdr:cNvSpPr txBox="1"/>
      </xdr:nvSpPr>
      <xdr:spPr>
        <a:xfrm>
          <a:off x="18182032" y="1810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95521</xdr:rowOff>
    </xdr:from>
    <xdr:ext cx="469744" cy="259045"/>
    <xdr:sp macro="" textlink="">
      <xdr:nvSpPr>
        <xdr:cNvPr id="948" name="n_3aveValue【公民館】&#10;一人当たり面積">
          <a:extLst>
            <a:ext uri="{FF2B5EF4-FFF2-40B4-BE49-F238E27FC236}">
              <a16:creationId xmlns:a16="http://schemas.microsoft.com/office/drawing/2014/main" id="{7C719324-2B63-42D7-B488-B6451DE6BAA1}"/>
            </a:ext>
          </a:extLst>
        </xdr:cNvPr>
        <xdr:cNvSpPr txBox="1"/>
      </xdr:nvSpPr>
      <xdr:spPr>
        <a:xfrm>
          <a:off x="17384472" y="1809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949" name="n_4aveValue【公民館】&#10;一人当たり面積">
          <a:extLst>
            <a:ext uri="{FF2B5EF4-FFF2-40B4-BE49-F238E27FC236}">
              <a16:creationId xmlns:a16="http://schemas.microsoft.com/office/drawing/2014/main" id="{03682000-567D-41E3-B8A5-B5BF7FA7F7B1}"/>
            </a:ext>
          </a:extLst>
        </xdr:cNvPr>
        <xdr:cNvSpPr txBox="1"/>
      </xdr:nvSpPr>
      <xdr:spPr>
        <a:xfrm>
          <a:off x="16588817" y="1809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169942</xdr:rowOff>
    </xdr:from>
    <xdr:ext cx="469744" cy="259045"/>
    <xdr:sp macro="" textlink="">
      <xdr:nvSpPr>
        <xdr:cNvPr id="950" name="n_1mainValue【公民館】&#10;一人当たり面積">
          <a:extLst>
            <a:ext uri="{FF2B5EF4-FFF2-40B4-BE49-F238E27FC236}">
              <a16:creationId xmlns:a16="http://schemas.microsoft.com/office/drawing/2014/main" id="{769990DC-A44F-40C0-B058-435211E10108}"/>
            </a:ext>
          </a:extLst>
        </xdr:cNvPr>
        <xdr:cNvSpPr txBox="1"/>
      </xdr:nvSpPr>
      <xdr:spPr>
        <a:xfrm>
          <a:off x="18982132" y="1851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779</xdr:rowOff>
    </xdr:from>
    <xdr:ext cx="469744" cy="259045"/>
    <xdr:sp macro="" textlink="">
      <xdr:nvSpPr>
        <xdr:cNvPr id="951" name="n_2mainValue【公民館】&#10;一人当たり面積">
          <a:extLst>
            <a:ext uri="{FF2B5EF4-FFF2-40B4-BE49-F238E27FC236}">
              <a16:creationId xmlns:a16="http://schemas.microsoft.com/office/drawing/2014/main" id="{53674E01-B4E3-44C6-A74B-03E869925A86}"/>
            </a:ext>
          </a:extLst>
        </xdr:cNvPr>
        <xdr:cNvSpPr txBox="1"/>
      </xdr:nvSpPr>
      <xdr:spPr>
        <a:xfrm>
          <a:off x="18182032" y="1851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3827</xdr:rowOff>
    </xdr:from>
    <xdr:ext cx="469744" cy="259045"/>
    <xdr:sp macro="" textlink="">
      <xdr:nvSpPr>
        <xdr:cNvPr id="952" name="n_3mainValue【公民館】&#10;一人当たり面積">
          <a:extLst>
            <a:ext uri="{FF2B5EF4-FFF2-40B4-BE49-F238E27FC236}">
              <a16:creationId xmlns:a16="http://schemas.microsoft.com/office/drawing/2014/main" id="{B56E0724-644F-4EEC-9C85-2BBA84501DC3}"/>
            </a:ext>
          </a:extLst>
        </xdr:cNvPr>
        <xdr:cNvSpPr txBox="1"/>
      </xdr:nvSpPr>
      <xdr:spPr>
        <a:xfrm>
          <a:off x="17384472" y="185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6875</xdr:rowOff>
    </xdr:from>
    <xdr:ext cx="469744" cy="259045"/>
    <xdr:sp macro="" textlink="">
      <xdr:nvSpPr>
        <xdr:cNvPr id="953" name="n_4mainValue【公民館】&#10;一人当たり面積">
          <a:extLst>
            <a:ext uri="{FF2B5EF4-FFF2-40B4-BE49-F238E27FC236}">
              <a16:creationId xmlns:a16="http://schemas.microsoft.com/office/drawing/2014/main" id="{B31BE60D-DBDC-479A-8F7E-EFBCC3B22BD2}"/>
            </a:ext>
          </a:extLst>
        </xdr:cNvPr>
        <xdr:cNvSpPr txBox="1"/>
      </xdr:nvSpPr>
      <xdr:spPr>
        <a:xfrm>
          <a:off x="16588817" y="1852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7DF243A0-455F-41D1-B0A7-2A857B6D0FF7}"/>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C8A83A1B-E0E9-4D88-B9CF-B5301B988312}"/>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E3F6F1F8-F931-4779-86A5-1FBD80A86ACE}"/>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年度においては、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御宿児童館の遊具購入により児童館の減価償却率は下がったものの、</a:t>
          </a:r>
          <a:r>
            <a:rPr kumimoji="1" lang="ja-JP" altLang="ja-JP" sz="1100" b="0" i="0" u="none" strike="noStrike" kern="0" cap="none" spc="0" normalizeH="0" baseline="0" noProof="0">
              <a:ln>
                <a:noFill/>
              </a:ln>
              <a:solidFill>
                <a:prstClr val="black"/>
              </a:solidFill>
              <a:effectLst/>
              <a:uLnTx/>
              <a:uFillTx/>
              <a:latin typeface="+mn-lt"/>
              <a:ea typeface="+mn-ea"/>
              <a:cs typeface="+mn-cs"/>
            </a:rPr>
            <a:t>新設や大規模改修等がなかったため大きな変動はなく、減価償却率は全体的に徐々に上昇している状況である。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また、公営住宅や児童館などは、類似団体内平均値と比較しても非常に高い減価償却率となっており、安全な施設運営および適正な維持管理に努めていく必要がある。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86E6FC2-C065-4C6D-AAA9-7639D84E7C41}"/>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9C9E085-A6FC-492B-BA15-81AAA8D4FFA1}"/>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ABD483F-8806-4CC1-990F-15D13097C1CB}"/>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05ABEAD-41AF-42D4-AFDE-3B46CECA4CD0}"/>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千葉県御宿町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41482F7-97AB-4BE8-A720-59380FB5F730}"/>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7CD9811-6255-4C6C-9B3A-D89478496FCD}"/>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6A83BA9-16FB-439F-906E-8A0100B88B27}"/>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03FDC58-DB05-46DA-BCBC-4066F5E50265}"/>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AE08D0A-56AB-44EA-9480-926D355B73E2}"/>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56F451F-492A-4071-B19E-7CD555426F09}"/>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7,000
6,925
24.85
4,319,134
3,977,423
311,935
2,622,964
2,835,123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EF407F2-CD02-4B47-A932-BF26B88802D8}"/>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B29637E-1CA3-449C-863F-7E96EC124C10}"/>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648F342-7E9D-422A-8D6B-A455AA77B4BB}"/>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8630372-410C-440B-B42C-35F895CCE35E}"/>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CD1CF75-FACB-420A-AF8C-EF8CCF889D35}"/>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7758187-8460-4E16-9BD4-AA793ED3DB93}"/>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75C2F83-59BC-4094-8335-9842724FECE4}"/>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90E45D9-430E-4AE6-BB9B-08EE2F07D97F}"/>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F404E6E-38D3-404E-B339-DD3DEA60220F}"/>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5EE5C99-75C8-4461-B96E-CBD4C670B3C9}"/>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F040530-0D6F-46F6-BE85-DBD83B7F5E5A}"/>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7CDDBFA-24BF-43B8-B060-8B5C1C2E5BAA}"/>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ED11C66-355A-4014-8A69-D9DDCD8D05C6}"/>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99310AE-8F8D-4B22-8F3B-7D14D3555255}"/>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AF1B715-C283-4E47-8CCB-DD215BF189FF}"/>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055D8FD-5181-4042-8CCC-D4840F905C25}"/>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53BF208-1E4B-4F12-9E87-06142DF06E15}"/>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46BA579-FFD5-471E-B69E-C93CC2A4BB18}"/>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35F7ED5-EE64-4907-B0D0-8959ED54C645}"/>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DC01C60-CE43-4400-9E25-FA2164907924}"/>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FEAD048-71B7-43A7-8586-B6A0E6752CE5}"/>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1A7BCEB-F172-4068-8199-E5C8000875C9}"/>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5761BC6-0558-4A9C-8D8C-FE80B8B7488E}"/>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1B7DAA0-AB70-4D7E-9F17-61CAE1658346}"/>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CA8662A-9A4E-4A71-894A-AB4F95440C1F}"/>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E18F7BB-C520-4A89-9AEC-BD4064A77705}"/>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9738A81-258C-4DC4-803D-E3AD2661A99D}"/>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F991D34-9798-4C9E-8CCB-87B4AA0B2319}"/>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49F8C72-0AE8-4201-9148-13A561B9F197}"/>
            </a:ext>
          </a:extLst>
        </xdr:cNvPr>
        <xdr:cNvSpPr/>
      </xdr:nvSpPr>
      <xdr:spPr>
        <a:xfrm>
          <a:off x="685800" y="533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170495D-545B-4CFC-82F6-182265C958C6}"/>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3BC39674-39F2-4B86-AA98-BED5E0456D7A}"/>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C61135AB-B132-4AB2-941A-42EC87115D4F}"/>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63BE8F9F-623E-4707-BD5C-4745AFADF04B}"/>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A2955AF7-088B-4CF7-B072-88896C9674FB}"/>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F96FF731-C7EA-45A3-AAC2-40EEC28D7FA0}"/>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5AEFDB0B-08EE-4515-97EA-F92ED9F679F9}"/>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F757A6A9-E7E2-409B-9034-5795C8395ABF}"/>
            </a:ext>
          </a:extLst>
        </xdr:cNvPr>
        <xdr:cNvSpPr/>
      </xdr:nvSpPr>
      <xdr:spPr>
        <a:xfrm>
          <a:off x="5960110" y="533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DC342A03-2B49-4376-AC59-D241903A8C72}"/>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1FF12BE1-5183-4B47-804F-049CE68E6604}"/>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813C711B-EC43-4FB2-AA66-595DD591F482}"/>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3B0549B-8D01-4563-B76A-83089D3EEE8D}"/>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1C5476D-E1AD-411E-8AC5-19EEA0027EC8}"/>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40ADA1DB-8474-4603-8AA6-857545D3517C}"/>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E5B270C1-870E-4830-B278-B2A1806A0294}"/>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D5B5DF54-2554-46B1-A803-315577478CEA}"/>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D5CBA489-2B09-4DFD-AD1F-97FC436E4A40}"/>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611A5690-AFFD-49F4-9F9E-CCF6F50AE2F1}"/>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6E359B2-7860-4560-AC51-285E6B24FF02}"/>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8A2D21EA-78A2-479C-BAE9-0CB58CE5AA71}"/>
            </a:ext>
          </a:extLst>
        </xdr:cNvPr>
        <xdr:cNvCxnSpPr/>
      </xdr:nvCxnSpPr>
      <xdr:spPr>
        <a:xfrm>
          <a:off x="6858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76A58A5F-CCE9-4FEF-920A-72A354AB0AA6}"/>
            </a:ext>
          </a:extLst>
        </xdr:cNvPr>
        <xdr:cNvSpPr txBox="1"/>
      </xdr:nvSpPr>
      <xdr:spPr>
        <a:xfrm>
          <a:off x="2738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B801EA0B-D056-46FD-9144-807984F13AC2}"/>
            </a:ext>
          </a:extLst>
        </xdr:cNvPr>
        <xdr:cNvCxnSpPr/>
      </xdr:nvCxnSpPr>
      <xdr:spPr>
        <a:xfrm>
          <a:off x="6858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EB65022B-D2AB-4069-AC88-5CF9E68C23ED}"/>
            </a:ext>
          </a:extLst>
        </xdr:cNvPr>
        <xdr:cNvSpPr txBox="1"/>
      </xdr:nvSpPr>
      <xdr:spPr>
        <a:xfrm>
          <a:off x="343701" y="1037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A347CFD4-7815-44A3-AC03-ECE880EA4E23}"/>
            </a:ext>
          </a:extLst>
        </xdr:cNvPr>
        <xdr:cNvCxnSpPr/>
      </xdr:nvCxnSpPr>
      <xdr:spPr>
        <a:xfrm>
          <a:off x="6858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6E695D3E-A4D9-4322-B097-5DFF5F8E130E}"/>
            </a:ext>
          </a:extLst>
        </xdr:cNvPr>
        <xdr:cNvSpPr txBox="1"/>
      </xdr:nvSpPr>
      <xdr:spPr>
        <a:xfrm>
          <a:off x="343701" y="991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3E32E944-AE24-491D-9860-1C029E7CD36D}"/>
            </a:ext>
          </a:extLst>
        </xdr:cNvPr>
        <xdr:cNvCxnSpPr/>
      </xdr:nvCxnSpPr>
      <xdr:spPr>
        <a:xfrm>
          <a:off x="6858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77C5AB79-5E3D-4770-9122-F2E876D82DAC}"/>
            </a:ext>
          </a:extLst>
        </xdr:cNvPr>
        <xdr:cNvSpPr txBox="1"/>
      </xdr:nvSpPr>
      <xdr:spPr>
        <a:xfrm>
          <a:off x="343701" y="945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63106092-39F8-497C-A824-261548C71746}"/>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181859CB-1D17-4705-84FE-9AAD5A4A0141}"/>
            </a:ext>
          </a:extLst>
        </xdr:cNvPr>
        <xdr:cNvSpPr txBox="1"/>
      </xdr:nvSpPr>
      <xdr:spPr>
        <a:xfrm>
          <a:off x="34370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98679C23-D9ED-4225-88D5-EE0F1991F6E6}"/>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46105CA9-FED0-4CF9-881D-1D8755FAC2D7}"/>
            </a:ext>
          </a:extLst>
        </xdr:cNvPr>
        <xdr:cNvCxnSpPr/>
      </xdr:nvCxnSpPr>
      <xdr:spPr>
        <a:xfrm flipV="1">
          <a:off x="417385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AA33EEAA-DE6A-4B1B-984B-996207814D1C}"/>
            </a:ext>
          </a:extLst>
        </xdr:cNvPr>
        <xdr:cNvSpPr txBox="1"/>
      </xdr:nvSpPr>
      <xdr:spPr>
        <a:xfrm>
          <a:off x="4212590" y="1097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6BE7779B-EC53-4F43-A1A2-F19C0D0781B1}"/>
            </a:ext>
          </a:extLst>
        </xdr:cNvPr>
        <xdr:cNvCxnSpPr/>
      </xdr:nvCxnSpPr>
      <xdr:spPr>
        <a:xfrm>
          <a:off x="4112260" y="10972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AEBED546-1B07-4472-BBE7-4C2882FDB960}"/>
            </a:ext>
          </a:extLst>
        </xdr:cNvPr>
        <xdr:cNvSpPr txBox="1"/>
      </xdr:nvSpPr>
      <xdr:spPr>
        <a:xfrm>
          <a:off x="4212590" y="941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75" name="直線コネクタ 74">
          <a:extLst>
            <a:ext uri="{FF2B5EF4-FFF2-40B4-BE49-F238E27FC236}">
              <a16:creationId xmlns:a16="http://schemas.microsoft.com/office/drawing/2014/main" id="{C6285764-BCF9-4012-AD6F-51E78FDE664C}"/>
            </a:ext>
          </a:extLst>
        </xdr:cNvPr>
        <xdr:cNvCxnSpPr/>
      </xdr:nvCxnSpPr>
      <xdr:spPr>
        <a:xfrm>
          <a:off x="4112260" y="96423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156227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994A34A0-6A45-4175-AEDA-28D809E1785D}"/>
            </a:ext>
          </a:extLst>
        </xdr:cNvPr>
        <xdr:cNvSpPr txBox="1"/>
      </xdr:nvSpPr>
      <xdr:spPr>
        <a:xfrm>
          <a:off x="4212590" y="1027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77" name="フローチャート: 判断 76">
          <a:extLst>
            <a:ext uri="{FF2B5EF4-FFF2-40B4-BE49-F238E27FC236}">
              <a16:creationId xmlns:a16="http://schemas.microsoft.com/office/drawing/2014/main" id="{26D8A8E7-9FDB-4135-8F53-7693B39FD1F2}"/>
            </a:ext>
          </a:extLst>
        </xdr:cNvPr>
        <xdr:cNvSpPr/>
      </xdr:nvSpPr>
      <xdr:spPr>
        <a:xfrm>
          <a:off x="4131310" y="102952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78" name="フローチャート: 判断 77">
          <a:extLst>
            <a:ext uri="{FF2B5EF4-FFF2-40B4-BE49-F238E27FC236}">
              <a16:creationId xmlns:a16="http://schemas.microsoft.com/office/drawing/2014/main" id="{4648E39E-EF7F-42D9-BBCE-EFA7233BBD07}"/>
            </a:ext>
          </a:extLst>
        </xdr:cNvPr>
        <xdr:cNvSpPr/>
      </xdr:nvSpPr>
      <xdr:spPr>
        <a:xfrm>
          <a:off x="3388360" y="102228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79" name="フローチャート: 判断 78">
          <a:extLst>
            <a:ext uri="{FF2B5EF4-FFF2-40B4-BE49-F238E27FC236}">
              <a16:creationId xmlns:a16="http://schemas.microsoft.com/office/drawing/2014/main" id="{F156E05C-7D8B-41C6-BD0C-DE36DDAF843E}"/>
            </a:ext>
          </a:extLst>
        </xdr:cNvPr>
        <xdr:cNvSpPr/>
      </xdr:nvSpPr>
      <xdr:spPr>
        <a:xfrm>
          <a:off x="2571750" y="1020152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80" name="フローチャート: 判断 79">
          <a:extLst>
            <a:ext uri="{FF2B5EF4-FFF2-40B4-BE49-F238E27FC236}">
              <a16:creationId xmlns:a16="http://schemas.microsoft.com/office/drawing/2014/main" id="{1621C684-0AB3-49CC-91D7-17ADD432AE54}"/>
            </a:ext>
          </a:extLst>
        </xdr:cNvPr>
        <xdr:cNvSpPr/>
      </xdr:nvSpPr>
      <xdr:spPr>
        <a:xfrm>
          <a:off x="1774190" y="1015161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81" name="フローチャート: 判断 80">
          <a:extLst>
            <a:ext uri="{FF2B5EF4-FFF2-40B4-BE49-F238E27FC236}">
              <a16:creationId xmlns:a16="http://schemas.microsoft.com/office/drawing/2014/main" id="{3A0C5FEA-B073-4ECC-8D84-ECF36E76A0FC}"/>
            </a:ext>
          </a:extLst>
        </xdr:cNvPr>
        <xdr:cNvSpPr/>
      </xdr:nvSpPr>
      <xdr:spPr>
        <a:xfrm>
          <a:off x="988060" y="1014285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95D75763-0BCF-4583-9F96-E069C24B4246}"/>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8FE6B825-52DA-4672-8030-CD2EB82B76E4}"/>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C101DDE0-5377-43F6-B8E9-5347F745978A}"/>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D6AC9419-4A23-4ED5-8375-8A22F8173614}"/>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CEC69C41-005E-4639-AB8E-A602461FD4EB}"/>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47498</xdr:rowOff>
    </xdr:from>
    <xdr:to>
      <xdr:col>24</xdr:col>
      <xdr:colOff>114300</xdr:colOff>
      <xdr:row>59</xdr:row>
      <xdr:rowOff>149098</xdr:rowOff>
    </xdr:to>
    <xdr:sp macro="" textlink="">
      <xdr:nvSpPr>
        <xdr:cNvPr id="87" name="楕円 86">
          <a:extLst>
            <a:ext uri="{FF2B5EF4-FFF2-40B4-BE49-F238E27FC236}">
              <a16:creationId xmlns:a16="http://schemas.microsoft.com/office/drawing/2014/main" id="{DB513E40-F5B0-4907-B687-0B8BDDFF0644}"/>
            </a:ext>
          </a:extLst>
        </xdr:cNvPr>
        <xdr:cNvSpPr/>
      </xdr:nvSpPr>
      <xdr:spPr>
        <a:xfrm>
          <a:off x="4131310" y="10164953"/>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70375</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C27D4214-2FF1-471E-A949-164427E94804}"/>
            </a:ext>
          </a:extLst>
        </xdr:cNvPr>
        <xdr:cNvSpPr txBox="1"/>
      </xdr:nvSpPr>
      <xdr:spPr>
        <a:xfrm>
          <a:off x="4212590" y="10012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74930</xdr:rowOff>
    </xdr:from>
    <xdr:to>
      <xdr:col>20</xdr:col>
      <xdr:colOff>38100</xdr:colOff>
      <xdr:row>60</xdr:row>
      <xdr:rowOff>5080</xdr:rowOff>
    </xdr:to>
    <xdr:sp macro="" textlink="">
      <xdr:nvSpPr>
        <xdr:cNvPr id="89" name="楕円 88">
          <a:extLst>
            <a:ext uri="{FF2B5EF4-FFF2-40B4-BE49-F238E27FC236}">
              <a16:creationId xmlns:a16="http://schemas.microsoft.com/office/drawing/2014/main" id="{409A5DB7-880D-4BFF-94D1-95FC40497401}"/>
            </a:ext>
          </a:extLst>
        </xdr:cNvPr>
        <xdr:cNvSpPr/>
      </xdr:nvSpPr>
      <xdr:spPr>
        <a:xfrm>
          <a:off x="3388360" y="101904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98298</xdr:rowOff>
    </xdr:from>
    <xdr:to>
      <xdr:col>24</xdr:col>
      <xdr:colOff>63500</xdr:colOff>
      <xdr:row>59</xdr:row>
      <xdr:rowOff>125730</xdr:rowOff>
    </xdr:to>
    <xdr:cxnSp macro="">
      <xdr:nvCxnSpPr>
        <xdr:cNvPr id="90" name="直線コネクタ 89">
          <a:extLst>
            <a:ext uri="{FF2B5EF4-FFF2-40B4-BE49-F238E27FC236}">
              <a16:creationId xmlns:a16="http://schemas.microsoft.com/office/drawing/2014/main" id="{1741695A-3CD5-49B8-B4EE-FCE859D87D97}"/>
            </a:ext>
          </a:extLst>
        </xdr:cNvPr>
        <xdr:cNvCxnSpPr/>
      </xdr:nvCxnSpPr>
      <xdr:spPr>
        <a:xfrm flipV="1">
          <a:off x="3431540" y="10210038"/>
          <a:ext cx="74295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33782</xdr:rowOff>
    </xdr:from>
    <xdr:to>
      <xdr:col>15</xdr:col>
      <xdr:colOff>101600</xdr:colOff>
      <xdr:row>59</xdr:row>
      <xdr:rowOff>135382</xdr:rowOff>
    </xdr:to>
    <xdr:sp macro="" textlink="">
      <xdr:nvSpPr>
        <xdr:cNvPr id="91" name="楕円 90">
          <a:extLst>
            <a:ext uri="{FF2B5EF4-FFF2-40B4-BE49-F238E27FC236}">
              <a16:creationId xmlns:a16="http://schemas.microsoft.com/office/drawing/2014/main" id="{26A6FC78-705E-4CBA-BCD2-C9B47858BEA4}"/>
            </a:ext>
          </a:extLst>
        </xdr:cNvPr>
        <xdr:cNvSpPr/>
      </xdr:nvSpPr>
      <xdr:spPr>
        <a:xfrm>
          <a:off x="2571750" y="10147427"/>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84582</xdr:rowOff>
    </xdr:from>
    <xdr:to>
      <xdr:col>19</xdr:col>
      <xdr:colOff>177800</xdr:colOff>
      <xdr:row>59</xdr:row>
      <xdr:rowOff>125730</xdr:rowOff>
    </xdr:to>
    <xdr:cxnSp macro="">
      <xdr:nvCxnSpPr>
        <xdr:cNvPr id="92" name="直線コネクタ 91">
          <a:extLst>
            <a:ext uri="{FF2B5EF4-FFF2-40B4-BE49-F238E27FC236}">
              <a16:creationId xmlns:a16="http://schemas.microsoft.com/office/drawing/2014/main" id="{4900F82C-D087-497E-AE87-0FB212A8218A}"/>
            </a:ext>
          </a:extLst>
        </xdr:cNvPr>
        <xdr:cNvCxnSpPr/>
      </xdr:nvCxnSpPr>
      <xdr:spPr>
        <a:xfrm>
          <a:off x="2626360" y="10202037"/>
          <a:ext cx="80518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161798</xdr:rowOff>
    </xdr:from>
    <xdr:to>
      <xdr:col>10</xdr:col>
      <xdr:colOff>165100</xdr:colOff>
      <xdr:row>59</xdr:row>
      <xdr:rowOff>91948</xdr:rowOff>
    </xdr:to>
    <xdr:sp macro="" textlink="">
      <xdr:nvSpPr>
        <xdr:cNvPr id="93" name="楕円 92">
          <a:extLst>
            <a:ext uri="{FF2B5EF4-FFF2-40B4-BE49-F238E27FC236}">
              <a16:creationId xmlns:a16="http://schemas.microsoft.com/office/drawing/2014/main" id="{25785640-F667-4EC5-ADB3-0E2C063340D3}"/>
            </a:ext>
          </a:extLst>
        </xdr:cNvPr>
        <xdr:cNvSpPr/>
      </xdr:nvSpPr>
      <xdr:spPr>
        <a:xfrm>
          <a:off x="1774190" y="1010780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41148</xdr:rowOff>
    </xdr:from>
    <xdr:to>
      <xdr:col>15</xdr:col>
      <xdr:colOff>50800</xdr:colOff>
      <xdr:row>59</xdr:row>
      <xdr:rowOff>84582</xdr:rowOff>
    </xdr:to>
    <xdr:cxnSp macro="">
      <xdr:nvCxnSpPr>
        <xdr:cNvPr id="94" name="直線コネクタ 93">
          <a:extLst>
            <a:ext uri="{FF2B5EF4-FFF2-40B4-BE49-F238E27FC236}">
              <a16:creationId xmlns:a16="http://schemas.microsoft.com/office/drawing/2014/main" id="{3708AB46-D035-4282-821C-7118CBFFFA65}"/>
            </a:ext>
          </a:extLst>
        </xdr:cNvPr>
        <xdr:cNvCxnSpPr/>
      </xdr:nvCxnSpPr>
      <xdr:spPr>
        <a:xfrm>
          <a:off x="1828800" y="10156698"/>
          <a:ext cx="79756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122936</xdr:rowOff>
    </xdr:from>
    <xdr:to>
      <xdr:col>6</xdr:col>
      <xdr:colOff>38100</xdr:colOff>
      <xdr:row>59</xdr:row>
      <xdr:rowOff>53086</xdr:rowOff>
    </xdr:to>
    <xdr:sp macro="" textlink="">
      <xdr:nvSpPr>
        <xdr:cNvPr id="95" name="楕円 94">
          <a:extLst>
            <a:ext uri="{FF2B5EF4-FFF2-40B4-BE49-F238E27FC236}">
              <a16:creationId xmlns:a16="http://schemas.microsoft.com/office/drawing/2014/main" id="{7AFF60E2-A170-4BA4-B242-57E7B6162659}"/>
            </a:ext>
          </a:extLst>
        </xdr:cNvPr>
        <xdr:cNvSpPr/>
      </xdr:nvSpPr>
      <xdr:spPr>
        <a:xfrm>
          <a:off x="988060" y="1006894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2286</xdr:rowOff>
    </xdr:from>
    <xdr:to>
      <xdr:col>10</xdr:col>
      <xdr:colOff>114300</xdr:colOff>
      <xdr:row>59</xdr:row>
      <xdr:rowOff>41148</xdr:rowOff>
    </xdr:to>
    <xdr:cxnSp macro="">
      <xdr:nvCxnSpPr>
        <xdr:cNvPr id="96" name="直線コネクタ 95">
          <a:extLst>
            <a:ext uri="{FF2B5EF4-FFF2-40B4-BE49-F238E27FC236}">
              <a16:creationId xmlns:a16="http://schemas.microsoft.com/office/drawing/2014/main" id="{683B3C3A-C2FC-4489-9310-A74781A47975}"/>
            </a:ext>
          </a:extLst>
        </xdr:cNvPr>
        <xdr:cNvCxnSpPr/>
      </xdr:nvCxnSpPr>
      <xdr:spPr>
        <a:xfrm>
          <a:off x="1031240" y="10117836"/>
          <a:ext cx="79756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30497</xdr:rowOff>
    </xdr:from>
    <xdr:ext cx="405111" cy="259045"/>
    <xdr:sp macro="" textlink="">
      <xdr:nvSpPr>
        <xdr:cNvPr id="97" name="n_1aveValue【体育館・プール】&#10;有形固定資産減価償却率">
          <a:extLst>
            <a:ext uri="{FF2B5EF4-FFF2-40B4-BE49-F238E27FC236}">
              <a16:creationId xmlns:a16="http://schemas.microsoft.com/office/drawing/2014/main" id="{BBE3555B-71B4-4427-B49B-3C9619FA5C0A}"/>
            </a:ext>
          </a:extLst>
        </xdr:cNvPr>
        <xdr:cNvSpPr txBox="1"/>
      </xdr:nvSpPr>
      <xdr:spPr>
        <a:xfrm>
          <a:off x="32391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5351</xdr:rowOff>
    </xdr:from>
    <xdr:ext cx="405111" cy="259045"/>
    <xdr:sp macro="" textlink="">
      <xdr:nvSpPr>
        <xdr:cNvPr id="98" name="n_2aveValue【体育館・プール】&#10;有形固定資産減価償却率">
          <a:extLst>
            <a:ext uri="{FF2B5EF4-FFF2-40B4-BE49-F238E27FC236}">
              <a16:creationId xmlns:a16="http://schemas.microsoft.com/office/drawing/2014/main" id="{ECBC841A-AEBA-4CB1-B765-85670D40D1FA}"/>
            </a:ext>
          </a:extLst>
        </xdr:cNvPr>
        <xdr:cNvSpPr txBox="1"/>
      </xdr:nvSpPr>
      <xdr:spPr>
        <a:xfrm>
          <a:off x="2439044" y="10294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128795</xdr:rowOff>
    </xdr:from>
    <xdr:ext cx="405111" cy="259045"/>
    <xdr:sp macro="" textlink="">
      <xdr:nvSpPr>
        <xdr:cNvPr id="99" name="n_3aveValue【体育館・プール】&#10;有形固定資産減価償却率">
          <a:extLst>
            <a:ext uri="{FF2B5EF4-FFF2-40B4-BE49-F238E27FC236}">
              <a16:creationId xmlns:a16="http://schemas.microsoft.com/office/drawing/2014/main" id="{35C708FF-13A6-4C74-A703-DE12D07CCFE7}"/>
            </a:ext>
          </a:extLst>
        </xdr:cNvPr>
        <xdr:cNvSpPr txBox="1"/>
      </xdr:nvSpPr>
      <xdr:spPr>
        <a:xfrm>
          <a:off x="1641484" y="1024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121937</xdr:rowOff>
    </xdr:from>
    <xdr:ext cx="405111" cy="259045"/>
    <xdr:sp macro="" textlink="">
      <xdr:nvSpPr>
        <xdr:cNvPr id="100" name="n_4aveValue【体育館・プール】&#10;有形固定資産減価償却率">
          <a:extLst>
            <a:ext uri="{FF2B5EF4-FFF2-40B4-BE49-F238E27FC236}">
              <a16:creationId xmlns:a16="http://schemas.microsoft.com/office/drawing/2014/main" id="{A7572B69-7C83-4B5F-A6B9-174913C2FF37}"/>
            </a:ext>
          </a:extLst>
        </xdr:cNvPr>
        <xdr:cNvSpPr txBox="1"/>
      </xdr:nvSpPr>
      <xdr:spPr>
        <a:xfrm>
          <a:off x="855354" y="1023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21607</xdr:rowOff>
    </xdr:from>
    <xdr:ext cx="405111" cy="259045"/>
    <xdr:sp macro="" textlink="">
      <xdr:nvSpPr>
        <xdr:cNvPr id="101" name="n_1mainValue【体育館・プール】&#10;有形固定資産減価償却率">
          <a:extLst>
            <a:ext uri="{FF2B5EF4-FFF2-40B4-BE49-F238E27FC236}">
              <a16:creationId xmlns:a16="http://schemas.microsoft.com/office/drawing/2014/main" id="{66A2CF85-2FDE-469C-8778-A5CDF95DE26A}"/>
            </a:ext>
          </a:extLst>
        </xdr:cNvPr>
        <xdr:cNvSpPr txBox="1"/>
      </xdr:nvSpPr>
      <xdr:spPr>
        <a:xfrm>
          <a:off x="32391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151909</xdr:rowOff>
    </xdr:from>
    <xdr:ext cx="405111" cy="259045"/>
    <xdr:sp macro="" textlink="">
      <xdr:nvSpPr>
        <xdr:cNvPr id="102" name="n_2mainValue【体育館・プール】&#10;有形固定資産減価償却率">
          <a:extLst>
            <a:ext uri="{FF2B5EF4-FFF2-40B4-BE49-F238E27FC236}">
              <a16:creationId xmlns:a16="http://schemas.microsoft.com/office/drawing/2014/main" id="{20282E88-18A5-412E-96DE-94CF25E0F7D6}"/>
            </a:ext>
          </a:extLst>
        </xdr:cNvPr>
        <xdr:cNvSpPr txBox="1"/>
      </xdr:nvSpPr>
      <xdr:spPr>
        <a:xfrm>
          <a:off x="2439044" y="992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108475</xdr:rowOff>
    </xdr:from>
    <xdr:ext cx="405111" cy="259045"/>
    <xdr:sp macro="" textlink="">
      <xdr:nvSpPr>
        <xdr:cNvPr id="103" name="n_3mainValue【体育館・プール】&#10;有形固定資産減価償却率">
          <a:extLst>
            <a:ext uri="{FF2B5EF4-FFF2-40B4-BE49-F238E27FC236}">
              <a16:creationId xmlns:a16="http://schemas.microsoft.com/office/drawing/2014/main" id="{9B219C70-B09E-4CE1-9DB2-FF286B6F774B}"/>
            </a:ext>
          </a:extLst>
        </xdr:cNvPr>
        <xdr:cNvSpPr txBox="1"/>
      </xdr:nvSpPr>
      <xdr:spPr>
        <a:xfrm>
          <a:off x="1641484" y="987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69613</xdr:rowOff>
    </xdr:from>
    <xdr:ext cx="405111" cy="259045"/>
    <xdr:sp macro="" textlink="">
      <xdr:nvSpPr>
        <xdr:cNvPr id="104" name="n_4mainValue【体育館・プール】&#10;有形固定資産減価償却率">
          <a:extLst>
            <a:ext uri="{FF2B5EF4-FFF2-40B4-BE49-F238E27FC236}">
              <a16:creationId xmlns:a16="http://schemas.microsoft.com/office/drawing/2014/main" id="{A15AD290-434C-432F-A1AE-C17E0FA31705}"/>
            </a:ext>
          </a:extLst>
        </xdr:cNvPr>
        <xdr:cNvSpPr txBox="1"/>
      </xdr:nvSpPr>
      <xdr:spPr>
        <a:xfrm>
          <a:off x="855354" y="9840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D64E3AEE-E168-47E2-BA3C-34715D435619}"/>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F1FC5396-6903-4615-A429-F56EBE648396}"/>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391E9EA5-C709-48EA-9861-CF706976C1BA}"/>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E4CBD227-A39A-4980-814C-B1E57EFCEF0A}"/>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CEFEACBA-3D43-4E76-BE5E-2FE66AF2B391}"/>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AA580129-4186-4D37-84D9-7770D6833EB4}"/>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49DE3539-7958-46ED-8CF6-94A4680AA11A}"/>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C9E9AC31-EE5F-460D-808E-2A4E98FBD5C3}"/>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AECD43D7-5C2E-4E99-A273-678183721E77}"/>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3EDDFF47-67F7-4E85-95CF-6776648FF087}"/>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A8AF8361-4076-4B74-892F-8B3582875627}"/>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7BD6F67D-D16F-4008-89D8-DB8F701CADF8}"/>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5F06F6B2-9834-48D7-BA9E-6FB6C1A33750}"/>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57074F19-3C23-436E-A82B-826E427F6D8E}"/>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FD3BFC2B-5FA4-4EB2-A16B-F049864FD71D}"/>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9B33D25F-D34D-4AC5-A7F1-29926F713AAB}"/>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C662B7A8-03B7-492E-8B7F-496DFCFCF559}"/>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0152BF21-36FB-4CE5-850E-DB44F255F9A7}"/>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E568002F-69EC-4B6F-B711-A4DAB79EC771}"/>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44DF6EEA-E668-403F-BB38-30E3E1D1FBC2}"/>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DB7D6753-DF73-4A0D-802A-28B5B7C7CDF6}"/>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CB6B1CD1-005E-4B70-9587-965AAA8B3371}"/>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7842CD9F-7CB8-431B-9483-90611C1B9DB7}"/>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128" name="直線コネクタ 127">
          <a:extLst>
            <a:ext uri="{FF2B5EF4-FFF2-40B4-BE49-F238E27FC236}">
              <a16:creationId xmlns:a16="http://schemas.microsoft.com/office/drawing/2014/main" id="{BC910671-14C3-46E2-8CC3-A55AF24F0981}"/>
            </a:ext>
          </a:extLst>
        </xdr:cNvPr>
        <xdr:cNvCxnSpPr/>
      </xdr:nvCxnSpPr>
      <xdr:spPr>
        <a:xfrm flipV="1">
          <a:off x="9429115" y="9747123"/>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129" name="【体育館・プール】&#10;一人当たり面積最小値テキスト">
          <a:extLst>
            <a:ext uri="{FF2B5EF4-FFF2-40B4-BE49-F238E27FC236}">
              <a16:creationId xmlns:a16="http://schemas.microsoft.com/office/drawing/2014/main" id="{ECD43ECA-01F7-4A50-93B9-25BC34611059}"/>
            </a:ext>
          </a:extLst>
        </xdr:cNvPr>
        <xdr:cNvSpPr txBox="1"/>
      </xdr:nvSpPr>
      <xdr:spPr>
        <a:xfrm>
          <a:off x="946785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130" name="直線コネクタ 129">
          <a:extLst>
            <a:ext uri="{FF2B5EF4-FFF2-40B4-BE49-F238E27FC236}">
              <a16:creationId xmlns:a16="http://schemas.microsoft.com/office/drawing/2014/main" id="{3BDB0E23-57AE-422D-A53C-9149368AF2CF}"/>
            </a:ext>
          </a:extLst>
        </xdr:cNvPr>
        <xdr:cNvCxnSpPr/>
      </xdr:nvCxnSpPr>
      <xdr:spPr>
        <a:xfrm>
          <a:off x="9356090" y="1104290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131" name="【体育館・プール】&#10;一人当たり面積最大値テキスト">
          <a:extLst>
            <a:ext uri="{FF2B5EF4-FFF2-40B4-BE49-F238E27FC236}">
              <a16:creationId xmlns:a16="http://schemas.microsoft.com/office/drawing/2014/main" id="{1A637311-2A3A-44F4-9837-41DF33DBAA3B}"/>
            </a:ext>
          </a:extLst>
        </xdr:cNvPr>
        <xdr:cNvSpPr txBox="1"/>
      </xdr:nvSpPr>
      <xdr:spPr>
        <a:xfrm>
          <a:off x="9467850" y="952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132" name="直線コネクタ 131">
          <a:extLst>
            <a:ext uri="{FF2B5EF4-FFF2-40B4-BE49-F238E27FC236}">
              <a16:creationId xmlns:a16="http://schemas.microsoft.com/office/drawing/2014/main" id="{5ED5396A-41D1-4EA3-9A46-307647CED70F}"/>
            </a:ext>
          </a:extLst>
        </xdr:cNvPr>
        <xdr:cNvCxnSpPr/>
      </xdr:nvCxnSpPr>
      <xdr:spPr>
        <a:xfrm>
          <a:off x="9356090" y="974712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162577</xdr:rowOff>
    </xdr:from>
    <xdr:ext cx="469744" cy="259045"/>
    <xdr:sp macro="" textlink="">
      <xdr:nvSpPr>
        <xdr:cNvPr id="133" name="【体育館・プール】&#10;一人当たり面積平均値テキスト">
          <a:extLst>
            <a:ext uri="{FF2B5EF4-FFF2-40B4-BE49-F238E27FC236}">
              <a16:creationId xmlns:a16="http://schemas.microsoft.com/office/drawing/2014/main" id="{C5152DA3-3673-4790-800C-B512016E0431}"/>
            </a:ext>
          </a:extLst>
        </xdr:cNvPr>
        <xdr:cNvSpPr txBox="1"/>
      </xdr:nvSpPr>
      <xdr:spPr>
        <a:xfrm>
          <a:off x="9467850" y="10622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134" name="フローチャート: 判断 133">
          <a:extLst>
            <a:ext uri="{FF2B5EF4-FFF2-40B4-BE49-F238E27FC236}">
              <a16:creationId xmlns:a16="http://schemas.microsoft.com/office/drawing/2014/main" id="{18E9CB00-2E83-4AAD-AAA3-4AECC157A202}"/>
            </a:ext>
          </a:extLst>
        </xdr:cNvPr>
        <xdr:cNvSpPr/>
      </xdr:nvSpPr>
      <xdr:spPr>
        <a:xfrm>
          <a:off x="9394190" y="1076579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135" name="フローチャート: 判断 134">
          <a:extLst>
            <a:ext uri="{FF2B5EF4-FFF2-40B4-BE49-F238E27FC236}">
              <a16:creationId xmlns:a16="http://schemas.microsoft.com/office/drawing/2014/main" id="{232AE21E-E948-432F-AAF4-C84E958A49F8}"/>
            </a:ext>
          </a:extLst>
        </xdr:cNvPr>
        <xdr:cNvSpPr/>
      </xdr:nvSpPr>
      <xdr:spPr>
        <a:xfrm>
          <a:off x="8632190" y="1077074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136" name="フローチャート: 判断 135">
          <a:extLst>
            <a:ext uri="{FF2B5EF4-FFF2-40B4-BE49-F238E27FC236}">
              <a16:creationId xmlns:a16="http://schemas.microsoft.com/office/drawing/2014/main" id="{D46C2944-D4C2-4124-85CD-4116B557B174}"/>
            </a:ext>
          </a:extLst>
        </xdr:cNvPr>
        <xdr:cNvSpPr/>
      </xdr:nvSpPr>
      <xdr:spPr>
        <a:xfrm>
          <a:off x="7846060" y="1077302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137" name="フローチャート: 判断 136">
          <a:extLst>
            <a:ext uri="{FF2B5EF4-FFF2-40B4-BE49-F238E27FC236}">
              <a16:creationId xmlns:a16="http://schemas.microsoft.com/office/drawing/2014/main" id="{740A4A6F-3807-4E1C-9D3E-427BDB6C9950}"/>
            </a:ext>
          </a:extLst>
        </xdr:cNvPr>
        <xdr:cNvSpPr/>
      </xdr:nvSpPr>
      <xdr:spPr>
        <a:xfrm>
          <a:off x="7029450" y="107905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138" name="フローチャート: 判断 137">
          <a:extLst>
            <a:ext uri="{FF2B5EF4-FFF2-40B4-BE49-F238E27FC236}">
              <a16:creationId xmlns:a16="http://schemas.microsoft.com/office/drawing/2014/main" id="{333A52BF-98A5-4CA1-AA0D-E107F8A4ED84}"/>
            </a:ext>
          </a:extLst>
        </xdr:cNvPr>
        <xdr:cNvSpPr/>
      </xdr:nvSpPr>
      <xdr:spPr>
        <a:xfrm>
          <a:off x="6231890" y="10764647"/>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8D926C77-91CA-4744-A3F5-AEC23EF5EDD2}"/>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884751C1-C31A-4000-A12D-3299AE60F341}"/>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52C7C1AB-C4B3-40BF-B9B9-F3AD8CE3FFCC}"/>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E6C39777-F08C-40F6-8A90-45A8E9AFA11E}"/>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E9670529-66AF-4674-82CC-EC7244F13829}"/>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6350</xdr:rowOff>
    </xdr:from>
    <xdr:to>
      <xdr:col>55</xdr:col>
      <xdr:colOff>50800</xdr:colOff>
      <xdr:row>64</xdr:row>
      <xdr:rowOff>107950</xdr:rowOff>
    </xdr:to>
    <xdr:sp macro="" textlink="">
      <xdr:nvSpPr>
        <xdr:cNvPr id="144" name="楕円 143">
          <a:extLst>
            <a:ext uri="{FF2B5EF4-FFF2-40B4-BE49-F238E27FC236}">
              <a16:creationId xmlns:a16="http://schemas.microsoft.com/office/drawing/2014/main" id="{6B3896C8-9290-4CF0-B9BD-2E42B9B931CF}"/>
            </a:ext>
          </a:extLst>
        </xdr:cNvPr>
        <xdr:cNvSpPr/>
      </xdr:nvSpPr>
      <xdr:spPr>
        <a:xfrm>
          <a:off x="9394190" y="1098105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92727</xdr:rowOff>
    </xdr:from>
    <xdr:ext cx="469744" cy="259045"/>
    <xdr:sp macro="" textlink="">
      <xdr:nvSpPr>
        <xdr:cNvPr id="145" name="【体育館・プール】&#10;一人当たり面積該当値テキスト">
          <a:extLst>
            <a:ext uri="{FF2B5EF4-FFF2-40B4-BE49-F238E27FC236}">
              <a16:creationId xmlns:a16="http://schemas.microsoft.com/office/drawing/2014/main" id="{B5AEB586-5037-41CA-BFA5-8803470576FA}"/>
            </a:ext>
          </a:extLst>
        </xdr:cNvPr>
        <xdr:cNvSpPr txBox="1"/>
      </xdr:nvSpPr>
      <xdr:spPr>
        <a:xfrm>
          <a:off x="9467850" y="1089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6731</xdr:rowOff>
    </xdr:from>
    <xdr:to>
      <xdr:col>50</xdr:col>
      <xdr:colOff>165100</xdr:colOff>
      <xdr:row>64</xdr:row>
      <xdr:rowOff>108331</xdr:rowOff>
    </xdr:to>
    <xdr:sp macro="" textlink="">
      <xdr:nvSpPr>
        <xdr:cNvPr id="146" name="楕円 145">
          <a:extLst>
            <a:ext uri="{FF2B5EF4-FFF2-40B4-BE49-F238E27FC236}">
              <a16:creationId xmlns:a16="http://schemas.microsoft.com/office/drawing/2014/main" id="{05CFD4C9-AB13-4C38-9D42-53C82B7370CE}"/>
            </a:ext>
          </a:extLst>
        </xdr:cNvPr>
        <xdr:cNvSpPr/>
      </xdr:nvSpPr>
      <xdr:spPr>
        <a:xfrm>
          <a:off x="8632190" y="1098143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57150</xdr:rowOff>
    </xdr:from>
    <xdr:to>
      <xdr:col>55</xdr:col>
      <xdr:colOff>0</xdr:colOff>
      <xdr:row>64</xdr:row>
      <xdr:rowOff>57531</xdr:rowOff>
    </xdr:to>
    <xdr:cxnSp macro="">
      <xdr:nvCxnSpPr>
        <xdr:cNvPr id="147" name="直線コネクタ 146">
          <a:extLst>
            <a:ext uri="{FF2B5EF4-FFF2-40B4-BE49-F238E27FC236}">
              <a16:creationId xmlns:a16="http://schemas.microsoft.com/office/drawing/2014/main" id="{8BBEB40A-41EB-4EAF-B76E-E33BBEFFCBA4}"/>
            </a:ext>
          </a:extLst>
        </xdr:cNvPr>
        <xdr:cNvCxnSpPr/>
      </xdr:nvCxnSpPr>
      <xdr:spPr>
        <a:xfrm flipV="1">
          <a:off x="8686800" y="11026140"/>
          <a:ext cx="74295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7112</xdr:rowOff>
    </xdr:from>
    <xdr:to>
      <xdr:col>46</xdr:col>
      <xdr:colOff>38100</xdr:colOff>
      <xdr:row>64</xdr:row>
      <xdr:rowOff>108712</xdr:rowOff>
    </xdr:to>
    <xdr:sp macro="" textlink="">
      <xdr:nvSpPr>
        <xdr:cNvPr id="148" name="楕円 147">
          <a:extLst>
            <a:ext uri="{FF2B5EF4-FFF2-40B4-BE49-F238E27FC236}">
              <a16:creationId xmlns:a16="http://schemas.microsoft.com/office/drawing/2014/main" id="{D27E48BE-E791-493F-A9B7-24C3486F52A7}"/>
            </a:ext>
          </a:extLst>
        </xdr:cNvPr>
        <xdr:cNvSpPr/>
      </xdr:nvSpPr>
      <xdr:spPr>
        <a:xfrm>
          <a:off x="7846060" y="109818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57531</xdr:rowOff>
    </xdr:from>
    <xdr:to>
      <xdr:col>50</xdr:col>
      <xdr:colOff>114300</xdr:colOff>
      <xdr:row>64</xdr:row>
      <xdr:rowOff>57912</xdr:rowOff>
    </xdr:to>
    <xdr:cxnSp macro="">
      <xdr:nvCxnSpPr>
        <xdr:cNvPr id="149" name="直線コネクタ 148">
          <a:extLst>
            <a:ext uri="{FF2B5EF4-FFF2-40B4-BE49-F238E27FC236}">
              <a16:creationId xmlns:a16="http://schemas.microsoft.com/office/drawing/2014/main" id="{E8B85BAE-23F9-4159-9160-574B3A62CF21}"/>
            </a:ext>
          </a:extLst>
        </xdr:cNvPr>
        <xdr:cNvCxnSpPr/>
      </xdr:nvCxnSpPr>
      <xdr:spPr>
        <a:xfrm flipV="1">
          <a:off x="7889240" y="11026521"/>
          <a:ext cx="79756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7112</xdr:rowOff>
    </xdr:from>
    <xdr:to>
      <xdr:col>41</xdr:col>
      <xdr:colOff>101600</xdr:colOff>
      <xdr:row>64</xdr:row>
      <xdr:rowOff>108712</xdr:rowOff>
    </xdr:to>
    <xdr:sp macro="" textlink="">
      <xdr:nvSpPr>
        <xdr:cNvPr id="150" name="楕円 149">
          <a:extLst>
            <a:ext uri="{FF2B5EF4-FFF2-40B4-BE49-F238E27FC236}">
              <a16:creationId xmlns:a16="http://schemas.microsoft.com/office/drawing/2014/main" id="{D417D471-F44B-4078-829D-9F4FDCC5EC22}"/>
            </a:ext>
          </a:extLst>
        </xdr:cNvPr>
        <xdr:cNvSpPr/>
      </xdr:nvSpPr>
      <xdr:spPr>
        <a:xfrm>
          <a:off x="7029450" y="1098181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57912</xdr:rowOff>
    </xdr:from>
    <xdr:to>
      <xdr:col>45</xdr:col>
      <xdr:colOff>177800</xdr:colOff>
      <xdr:row>64</xdr:row>
      <xdr:rowOff>57912</xdr:rowOff>
    </xdr:to>
    <xdr:cxnSp macro="">
      <xdr:nvCxnSpPr>
        <xdr:cNvPr id="151" name="直線コネクタ 150">
          <a:extLst>
            <a:ext uri="{FF2B5EF4-FFF2-40B4-BE49-F238E27FC236}">
              <a16:creationId xmlns:a16="http://schemas.microsoft.com/office/drawing/2014/main" id="{74B6E62E-691E-4008-A519-5ED7B8949669}"/>
            </a:ext>
          </a:extLst>
        </xdr:cNvPr>
        <xdr:cNvCxnSpPr/>
      </xdr:nvCxnSpPr>
      <xdr:spPr>
        <a:xfrm>
          <a:off x="7084060" y="11026902"/>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7493</xdr:rowOff>
    </xdr:from>
    <xdr:to>
      <xdr:col>36</xdr:col>
      <xdr:colOff>165100</xdr:colOff>
      <xdr:row>64</xdr:row>
      <xdr:rowOff>109093</xdr:rowOff>
    </xdr:to>
    <xdr:sp macro="" textlink="">
      <xdr:nvSpPr>
        <xdr:cNvPr id="152" name="楕円 151">
          <a:extLst>
            <a:ext uri="{FF2B5EF4-FFF2-40B4-BE49-F238E27FC236}">
              <a16:creationId xmlns:a16="http://schemas.microsoft.com/office/drawing/2014/main" id="{55FFB8D8-FBB2-477F-97F8-ABE523FDF8AC}"/>
            </a:ext>
          </a:extLst>
        </xdr:cNvPr>
        <xdr:cNvSpPr/>
      </xdr:nvSpPr>
      <xdr:spPr>
        <a:xfrm>
          <a:off x="6231890" y="10982198"/>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57912</xdr:rowOff>
    </xdr:from>
    <xdr:to>
      <xdr:col>41</xdr:col>
      <xdr:colOff>50800</xdr:colOff>
      <xdr:row>64</xdr:row>
      <xdr:rowOff>58293</xdr:rowOff>
    </xdr:to>
    <xdr:cxnSp macro="">
      <xdr:nvCxnSpPr>
        <xdr:cNvPr id="153" name="直線コネクタ 152">
          <a:extLst>
            <a:ext uri="{FF2B5EF4-FFF2-40B4-BE49-F238E27FC236}">
              <a16:creationId xmlns:a16="http://schemas.microsoft.com/office/drawing/2014/main" id="{F535AFE6-9222-4283-B788-523E72E4BA06}"/>
            </a:ext>
          </a:extLst>
        </xdr:cNvPr>
        <xdr:cNvCxnSpPr/>
      </xdr:nvCxnSpPr>
      <xdr:spPr>
        <a:xfrm flipV="1">
          <a:off x="6286500" y="11026902"/>
          <a:ext cx="79756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89425</xdr:rowOff>
    </xdr:from>
    <xdr:ext cx="469744" cy="259045"/>
    <xdr:sp macro="" textlink="">
      <xdr:nvSpPr>
        <xdr:cNvPr id="154" name="n_1aveValue【体育館・プール】&#10;一人当たり面積">
          <a:extLst>
            <a:ext uri="{FF2B5EF4-FFF2-40B4-BE49-F238E27FC236}">
              <a16:creationId xmlns:a16="http://schemas.microsoft.com/office/drawing/2014/main" id="{F5A10D82-3E65-440F-9E92-8FBE9FEB6BBF}"/>
            </a:ext>
          </a:extLst>
        </xdr:cNvPr>
        <xdr:cNvSpPr txBox="1"/>
      </xdr:nvSpPr>
      <xdr:spPr>
        <a:xfrm>
          <a:off x="8454467" y="1055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91711</xdr:rowOff>
    </xdr:from>
    <xdr:ext cx="469744" cy="259045"/>
    <xdr:sp macro="" textlink="">
      <xdr:nvSpPr>
        <xdr:cNvPr id="155" name="n_2aveValue【体育館・プール】&#10;一人当たり面積">
          <a:extLst>
            <a:ext uri="{FF2B5EF4-FFF2-40B4-BE49-F238E27FC236}">
              <a16:creationId xmlns:a16="http://schemas.microsoft.com/office/drawing/2014/main" id="{938BF640-F479-4C19-A570-44F40AFE736E}"/>
            </a:ext>
          </a:extLst>
        </xdr:cNvPr>
        <xdr:cNvSpPr txBox="1"/>
      </xdr:nvSpPr>
      <xdr:spPr>
        <a:xfrm>
          <a:off x="7673417" y="1055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105427</xdr:rowOff>
    </xdr:from>
    <xdr:ext cx="469744" cy="259045"/>
    <xdr:sp macro="" textlink="">
      <xdr:nvSpPr>
        <xdr:cNvPr id="156" name="n_3aveValue【体育館・プール】&#10;一人当たり面積">
          <a:extLst>
            <a:ext uri="{FF2B5EF4-FFF2-40B4-BE49-F238E27FC236}">
              <a16:creationId xmlns:a16="http://schemas.microsoft.com/office/drawing/2014/main" id="{FEE41A08-D820-4150-8D52-65BEB65AF41C}"/>
            </a:ext>
          </a:extLst>
        </xdr:cNvPr>
        <xdr:cNvSpPr txBox="1"/>
      </xdr:nvSpPr>
      <xdr:spPr>
        <a:xfrm>
          <a:off x="6866332" y="1056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77614</xdr:rowOff>
    </xdr:from>
    <xdr:ext cx="469744" cy="259045"/>
    <xdr:sp macro="" textlink="">
      <xdr:nvSpPr>
        <xdr:cNvPr id="157" name="n_4aveValue【体育館・プール】&#10;一人当たり面積">
          <a:extLst>
            <a:ext uri="{FF2B5EF4-FFF2-40B4-BE49-F238E27FC236}">
              <a16:creationId xmlns:a16="http://schemas.microsoft.com/office/drawing/2014/main" id="{461E6C18-46E1-400A-BFD8-D98F41665884}"/>
            </a:ext>
          </a:extLst>
        </xdr:cNvPr>
        <xdr:cNvSpPr txBox="1"/>
      </xdr:nvSpPr>
      <xdr:spPr>
        <a:xfrm>
          <a:off x="6068772"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99458</xdr:rowOff>
    </xdr:from>
    <xdr:ext cx="469744" cy="259045"/>
    <xdr:sp macro="" textlink="">
      <xdr:nvSpPr>
        <xdr:cNvPr id="158" name="n_1mainValue【体育館・プール】&#10;一人当たり面積">
          <a:extLst>
            <a:ext uri="{FF2B5EF4-FFF2-40B4-BE49-F238E27FC236}">
              <a16:creationId xmlns:a16="http://schemas.microsoft.com/office/drawing/2014/main" id="{4D4785A2-704D-4368-89C7-C0B1EB36DE0F}"/>
            </a:ext>
          </a:extLst>
        </xdr:cNvPr>
        <xdr:cNvSpPr txBox="1"/>
      </xdr:nvSpPr>
      <xdr:spPr>
        <a:xfrm>
          <a:off x="8454467" y="1106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99839</xdr:rowOff>
    </xdr:from>
    <xdr:ext cx="469744" cy="259045"/>
    <xdr:sp macro="" textlink="">
      <xdr:nvSpPr>
        <xdr:cNvPr id="159" name="n_2mainValue【体育館・プール】&#10;一人当たり面積">
          <a:extLst>
            <a:ext uri="{FF2B5EF4-FFF2-40B4-BE49-F238E27FC236}">
              <a16:creationId xmlns:a16="http://schemas.microsoft.com/office/drawing/2014/main" id="{69117BA8-5BE0-4D18-9370-8C36DB04C73F}"/>
            </a:ext>
          </a:extLst>
        </xdr:cNvPr>
        <xdr:cNvSpPr txBox="1"/>
      </xdr:nvSpPr>
      <xdr:spPr>
        <a:xfrm>
          <a:off x="7673417" y="1106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99839</xdr:rowOff>
    </xdr:from>
    <xdr:ext cx="469744" cy="259045"/>
    <xdr:sp macro="" textlink="">
      <xdr:nvSpPr>
        <xdr:cNvPr id="160" name="n_3mainValue【体育館・プール】&#10;一人当たり面積">
          <a:extLst>
            <a:ext uri="{FF2B5EF4-FFF2-40B4-BE49-F238E27FC236}">
              <a16:creationId xmlns:a16="http://schemas.microsoft.com/office/drawing/2014/main" id="{64041AED-5194-4883-8F5F-DD90DB41CAE8}"/>
            </a:ext>
          </a:extLst>
        </xdr:cNvPr>
        <xdr:cNvSpPr txBox="1"/>
      </xdr:nvSpPr>
      <xdr:spPr>
        <a:xfrm>
          <a:off x="6866332" y="1106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100220</xdr:rowOff>
    </xdr:from>
    <xdr:ext cx="469744" cy="259045"/>
    <xdr:sp macro="" textlink="">
      <xdr:nvSpPr>
        <xdr:cNvPr id="161" name="n_4mainValue【体育館・プール】&#10;一人当たり面積">
          <a:extLst>
            <a:ext uri="{FF2B5EF4-FFF2-40B4-BE49-F238E27FC236}">
              <a16:creationId xmlns:a16="http://schemas.microsoft.com/office/drawing/2014/main" id="{FD055AF5-5DF2-4B2B-84A9-4647C1BD6E21}"/>
            </a:ext>
          </a:extLst>
        </xdr:cNvPr>
        <xdr:cNvSpPr txBox="1"/>
      </xdr:nvSpPr>
      <xdr:spPr>
        <a:xfrm>
          <a:off x="6068772" y="1106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A5F7CFEE-CA9C-40A4-BAF9-6171E6951602}"/>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3E8CE47E-4820-4DAC-8F04-B47C0C9CCE01}"/>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F99500E5-31EB-43FA-BF62-5CA85BFBCDB8}"/>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C8031BFF-B980-41B0-85D3-FBA11F56614D}"/>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C7680B3D-0EC9-438F-B080-3E0E145DB422}"/>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86946D96-55B8-450B-A599-FB16163E2781}"/>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A315EDCC-041A-4D42-BDF2-E3A569E85ABE}"/>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887970B8-0C3B-41EE-8D8D-D557A0047FD3}"/>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0C1F9384-2B9E-4582-B71B-27FA05F7A642}"/>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A7F5FAF1-05F4-43D2-AC75-E4B23F46F2DC}"/>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27EEB687-FFAD-46C9-AF29-5E96F5FADA38}"/>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7285CD6D-4B34-448E-AA9D-7D03461A21D5}"/>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EA14EF49-55EA-40BA-9E3F-84A1DC56F0E1}"/>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78D59D77-0BF7-488B-BCCF-3719C7F23B0C}"/>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32FA118A-BDBA-41F6-B512-14A763D0886E}"/>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4D63ADD6-74E1-4D79-9D96-303DA37FCC28}"/>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F8477DB8-5C4F-4EB5-BDE7-7B54C6405C0B}"/>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7C7BB04C-5EB6-40D6-9A2E-C79F027A1488}"/>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F9D0777C-32A7-49A4-853F-E6B27ACC9E6E}"/>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FA6DF400-1482-41D3-8DBA-488F440099C7}"/>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486BEB8F-0847-407A-B6D9-598BE2518A43}"/>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975912F3-47B7-4518-BA72-3CB57A01622C}"/>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84B4D485-8CB3-4452-A139-7457F7269939}"/>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555F6BA0-B66B-44AC-AAEC-FBCCD4E4B98F}"/>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0222E989-3DE0-45F5-90BC-E4E09684E269}"/>
            </a:ext>
          </a:extLst>
        </xdr:cNvPr>
        <xdr:cNvCxnSpPr/>
      </xdr:nvCxnSpPr>
      <xdr:spPr>
        <a:xfrm flipV="1">
          <a:off x="4173855" y="13258799"/>
          <a:ext cx="0" cy="1600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F6DBA418-7C14-4169-8D61-052CE63A381D}"/>
            </a:ext>
          </a:extLst>
        </xdr:cNvPr>
        <xdr:cNvSpPr txBox="1"/>
      </xdr:nvSpPr>
      <xdr:spPr>
        <a:xfrm>
          <a:off x="421259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B3E0A1CF-7450-4934-BAA2-5A3430B6C627}"/>
            </a:ext>
          </a:extLst>
        </xdr:cNvPr>
        <xdr:cNvCxnSpPr/>
      </xdr:nvCxnSpPr>
      <xdr:spPr>
        <a:xfrm>
          <a:off x="411226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42E4AD87-F907-4A36-8F36-A3912F8BDF1F}"/>
            </a:ext>
          </a:extLst>
        </xdr:cNvPr>
        <xdr:cNvSpPr txBox="1"/>
      </xdr:nvSpPr>
      <xdr:spPr>
        <a:xfrm>
          <a:off x="421259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190" name="直線コネクタ 189">
          <a:extLst>
            <a:ext uri="{FF2B5EF4-FFF2-40B4-BE49-F238E27FC236}">
              <a16:creationId xmlns:a16="http://schemas.microsoft.com/office/drawing/2014/main" id="{1E0E4E3F-C72D-4A01-BD42-5221451E60D6}"/>
            </a:ext>
          </a:extLst>
        </xdr:cNvPr>
        <xdr:cNvCxnSpPr/>
      </xdr:nvCxnSpPr>
      <xdr:spPr>
        <a:xfrm>
          <a:off x="4112260" y="13258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17797</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85B42CBE-876F-4E97-B012-E58884200ED9}"/>
            </a:ext>
          </a:extLst>
        </xdr:cNvPr>
        <xdr:cNvSpPr txBox="1"/>
      </xdr:nvSpPr>
      <xdr:spPr>
        <a:xfrm>
          <a:off x="4212590" y="1408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192" name="フローチャート: 判断 191">
          <a:extLst>
            <a:ext uri="{FF2B5EF4-FFF2-40B4-BE49-F238E27FC236}">
              <a16:creationId xmlns:a16="http://schemas.microsoft.com/office/drawing/2014/main" id="{00BF14E3-58D7-4016-96AC-4760607132C0}"/>
            </a:ext>
          </a:extLst>
        </xdr:cNvPr>
        <xdr:cNvSpPr/>
      </xdr:nvSpPr>
      <xdr:spPr>
        <a:xfrm>
          <a:off x="4131310" y="1422908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193" name="フローチャート: 判断 192">
          <a:extLst>
            <a:ext uri="{FF2B5EF4-FFF2-40B4-BE49-F238E27FC236}">
              <a16:creationId xmlns:a16="http://schemas.microsoft.com/office/drawing/2014/main" id="{FB26D8A8-E71A-48CB-BD38-36F1C4AA292E}"/>
            </a:ext>
          </a:extLst>
        </xdr:cNvPr>
        <xdr:cNvSpPr/>
      </xdr:nvSpPr>
      <xdr:spPr>
        <a:xfrm>
          <a:off x="3388360" y="141890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194" name="フローチャート: 判断 193">
          <a:extLst>
            <a:ext uri="{FF2B5EF4-FFF2-40B4-BE49-F238E27FC236}">
              <a16:creationId xmlns:a16="http://schemas.microsoft.com/office/drawing/2014/main" id="{AA343E3B-A327-476E-94CA-2BA7A6895FB8}"/>
            </a:ext>
          </a:extLst>
        </xdr:cNvPr>
        <xdr:cNvSpPr/>
      </xdr:nvSpPr>
      <xdr:spPr>
        <a:xfrm>
          <a:off x="2571750" y="141566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195" name="フローチャート: 判断 194">
          <a:extLst>
            <a:ext uri="{FF2B5EF4-FFF2-40B4-BE49-F238E27FC236}">
              <a16:creationId xmlns:a16="http://schemas.microsoft.com/office/drawing/2014/main" id="{42826043-DBA3-40DC-BABC-C106A0B23DA9}"/>
            </a:ext>
          </a:extLst>
        </xdr:cNvPr>
        <xdr:cNvSpPr/>
      </xdr:nvSpPr>
      <xdr:spPr>
        <a:xfrm>
          <a:off x="1774190" y="1411668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196" name="フローチャート: 判断 195">
          <a:extLst>
            <a:ext uri="{FF2B5EF4-FFF2-40B4-BE49-F238E27FC236}">
              <a16:creationId xmlns:a16="http://schemas.microsoft.com/office/drawing/2014/main" id="{524DD79B-D1AF-4828-8E40-33C91205DA36}"/>
            </a:ext>
          </a:extLst>
        </xdr:cNvPr>
        <xdr:cNvSpPr/>
      </xdr:nvSpPr>
      <xdr:spPr>
        <a:xfrm>
          <a:off x="988060" y="1411668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ADA69D50-8769-4741-975C-9023086C9F63}"/>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8573C0A6-5310-4E60-8FF6-7420D8EB8379}"/>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398AD301-8A82-44FC-B7AE-EA0D155C31DB}"/>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EA98D3E-26D0-4F2E-B71D-F78DDD93129D}"/>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EB146223-E66F-40EF-B3E7-76424254E44E}"/>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33020</xdr:rowOff>
    </xdr:from>
    <xdr:to>
      <xdr:col>24</xdr:col>
      <xdr:colOff>114300</xdr:colOff>
      <xdr:row>86</xdr:row>
      <xdr:rowOff>134620</xdr:rowOff>
    </xdr:to>
    <xdr:sp macro="" textlink="">
      <xdr:nvSpPr>
        <xdr:cNvPr id="202" name="楕円 201">
          <a:extLst>
            <a:ext uri="{FF2B5EF4-FFF2-40B4-BE49-F238E27FC236}">
              <a16:creationId xmlns:a16="http://schemas.microsoft.com/office/drawing/2014/main" id="{290E4959-A5C0-4F98-BA1D-2931A6869387}"/>
            </a:ext>
          </a:extLst>
        </xdr:cNvPr>
        <xdr:cNvSpPr/>
      </xdr:nvSpPr>
      <xdr:spPr>
        <a:xfrm>
          <a:off x="4131310" y="1477581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119397</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C2E716D4-E624-4EE5-BC1A-DEE894CC99F0}"/>
            </a:ext>
          </a:extLst>
        </xdr:cNvPr>
        <xdr:cNvSpPr txBox="1"/>
      </xdr:nvSpPr>
      <xdr:spPr>
        <a:xfrm>
          <a:off x="4212590" y="14694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29211</xdr:rowOff>
    </xdr:from>
    <xdr:to>
      <xdr:col>20</xdr:col>
      <xdr:colOff>38100</xdr:colOff>
      <xdr:row>86</xdr:row>
      <xdr:rowOff>130811</xdr:rowOff>
    </xdr:to>
    <xdr:sp macro="" textlink="">
      <xdr:nvSpPr>
        <xdr:cNvPr id="204" name="楕円 203">
          <a:extLst>
            <a:ext uri="{FF2B5EF4-FFF2-40B4-BE49-F238E27FC236}">
              <a16:creationId xmlns:a16="http://schemas.microsoft.com/office/drawing/2014/main" id="{59F67A5D-2144-4723-AC95-59E6914494DA}"/>
            </a:ext>
          </a:extLst>
        </xdr:cNvPr>
        <xdr:cNvSpPr/>
      </xdr:nvSpPr>
      <xdr:spPr>
        <a:xfrm>
          <a:off x="3388360" y="1477200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80011</xdr:rowOff>
    </xdr:from>
    <xdr:to>
      <xdr:col>24</xdr:col>
      <xdr:colOff>63500</xdr:colOff>
      <xdr:row>86</xdr:row>
      <xdr:rowOff>83820</xdr:rowOff>
    </xdr:to>
    <xdr:cxnSp macro="">
      <xdr:nvCxnSpPr>
        <xdr:cNvPr id="205" name="直線コネクタ 204">
          <a:extLst>
            <a:ext uri="{FF2B5EF4-FFF2-40B4-BE49-F238E27FC236}">
              <a16:creationId xmlns:a16="http://schemas.microsoft.com/office/drawing/2014/main" id="{55BD31E6-4FC6-43C8-9B8F-DEF5D1C4CACC}"/>
            </a:ext>
          </a:extLst>
        </xdr:cNvPr>
        <xdr:cNvCxnSpPr/>
      </xdr:nvCxnSpPr>
      <xdr:spPr>
        <a:xfrm>
          <a:off x="3431540" y="14826616"/>
          <a:ext cx="7429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206" name="楕円 205">
          <a:extLst>
            <a:ext uri="{FF2B5EF4-FFF2-40B4-BE49-F238E27FC236}">
              <a16:creationId xmlns:a16="http://schemas.microsoft.com/office/drawing/2014/main" id="{A077D1A5-017B-4203-874F-08D0FE62F4BB}"/>
            </a:ext>
          </a:extLst>
        </xdr:cNvPr>
        <xdr:cNvSpPr/>
      </xdr:nvSpPr>
      <xdr:spPr>
        <a:xfrm>
          <a:off x="2571750" y="148043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80011</xdr:rowOff>
    </xdr:from>
    <xdr:to>
      <xdr:col>19</xdr:col>
      <xdr:colOff>177800</xdr:colOff>
      <xdr:row>86</xdr:row>
      <xdr:rowOff>114300</xdr:rowOff>
    </xdr:to>
    <xdr:cxnSp macro="">
      <xdr:nvCxnSpPr>
        <xdr:cNvPr id="207" name="直線コネクタ 206">
          <a:extLst>
            <a:ext uri="{FF2B5EF4-FFF2-40B4-BE49-F238E27FC236}">
              <a16:creationId xmlns:a16="http://schemas.microsoft.com/office/drawing/2014/main" id="{896A693E-A9D4-485E-B85E-6F25BB79004B}"/>
            </a:ext>
          </a:extLst>
        </xdr:cNvPr>
        <xdr:cNvCxnSpPr/>
      </xdr:nvCxnSpPr>
      <xdr:spPr>
        <a:xfrm flipV="1">
          <a:off x="2626360" y="14826616"/>
          <a:ext cx="80518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208" name="楕円 207">
          <a:extLst>
            <a:ext uri="{FF2B5EF4-FFF2-40B4-BE49-F238E27FC236}">
              <a16:creationId xmlns:a16="http://schemas.microsoft.com/office/drawing/2014/main" id="{5990DE61-11C4-43EB-81CB-5007199B4BE8}"/>
            </a:ext>
          </a:extLst>
        </xdr:cNvPr>
        <xdr:cNvSpPr/>
      </xdr:nvSpPr>
      <xdr:spPr>
        <a:xfrm>
          <a:off x="1774190" y="1480439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209" name="直線コネクタ 208">
          <a:extLst>
            <a:ext uri="{FF2B5EF4-FFF2-40B4-BE49-F238E27FC236}">
              <a16:creationId xmlns:a16="http://schemas.microsoft.com/office/drawing/2014/main" id="{EEC75D76-C78A-4387-B49E-6344AED55E5E}"/>
            </a:ext>
          </a:extLst>
        </xdr:cNvPr>
        <xdr:cNvCxnSpPr/>
      </xdr:nvCxnSpPr>
      <xdr:spPr>
        <a:xfrm>
          <a:off x="1828800" y="148590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210" name="楕円 209">
          <a:extLst>
            <a:ext uri="{FF2B5EF4-FFF2-40B4-BE49-F238E27FC236}">
              <a16:creationId xmlns:a16="http://schemas.microsoft.com/office/drawing/2014/main" id="{1FCB684A-99DC-4C7B-8CA2-8CB25D40C2BE}"/>
            </a:ext>
          </a:extLst>
        </xdr:cNvPr>
        <xdr:cNvSpPr/>
      </xdr:nvSpPr>
      <xdr:spPr>
        <a:xfrm>
          <a:off x="988060" y="148043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211" name="直線コネクタ 210">
          <a:extLst>
            <a:ext uri="{FF2B5EF4-FFF2-40B4-BE49-F238E27FC236}">
              <a16:creationId xmlns:a16="http://schemas.microsoft.com/office/drawing/2014/main" id="{DFC55026-410B-4863-A059-73CC9C7FFD18}"/>
            </a:ext>
          </a:extLst>
        </xdr:cNvPr>
        <xdr:cNvCxnSpPr/>
      </xdr:nvCxnSpPr>
      <xdr:spPr>
        <a:xfrm>
          <a:off x="1031240" y="148590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212" name="n_1aveValue【福祉施設】&#10;有形固定資産減価償却率">
          <a:extLst>
            <a:ext uri="{FF2B5EF4-FFF2-40B4-BE49-F238E27FC236}">
              <a16:creationId xmlns:a16="http://schemas.microsoft.com/office/drawing/2014/main" id="{8C6A80F3-EC79-4290-ABCC-0A95E8A4B530}"/>
            </a:ext>
          </a:extLst>
        </xdr:cNvPr>
        <xdr:cNvSpPr txBox="1"/>
      </xdr:nvSpPr>
      <xdr:spPr>
        <a:xfrm>
          <a:off x="32391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213" name="n_2aveValue【福祉施設】&#10;有形固定資産減価償却率">
          <a:extLst>
            <a:ext uri="{FF2B5EF4-FFF2-40B4-BE49-F238E27FC236}">
              <a16:creationId xmlns:a16="http://schemas.microsoft.com/office/drawing/2014/main" id="{F1BA48E0-AC56-4433-B546-0E3B42A0FD33}"/>
            </a:ext>
          </a:extLst>
        </xdr:cNvPr>
        <xdr:cNvSpPr txBox="1"/>
      </xdr:nvSpPr>
      <xdr:spPr>
        <a:xfrm>
          <a:off x="24390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652</xdr:rowOff>
    </xdr:from>
    <xdr:ext cx="405111" cy="259045"/>
    <xdr:sp macro="" textlink="">
      <xdr:nvSpPr>
        <xdr:cNvPr id="214" name="n_3aveValue【福祉施設】&#10;有形固定資産減価償却率">
          <a:extLst>
            <a:ext uri="{FF2B5EF4-FFF2-40B4-BE49-F238E27FC236}">
              <a16:creationId xmlns:a16="http://schemas.microsoft.com/office/drawing/2014/main" id="{DD1F1E55-6D8D-4A79-BA68-2ED933F67698}"/>
            </a:ext>
          </a:extLst>
        </xdr:cNvPr>
        <xdr:cNvSpPr txBox="1"/>
      </xdr:nvSpPr>
      <xdr:spPr>
        <a:xfrm>
          <a:off x="164148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8272</xdr:rowOff>
    </xdr:from>
    <xdr:ext cx="405111" cy="259045"/>
    <xdr:sp macro="" textlink="">
      <xdr:nvSpPr>
        <xdr:cNvPr id="215" name="n_4aveValue【福祉施設】&#10;有形固定資産減価償却率">
          <a:extLst>
            <a:ext uri="{FF2B5EF4-FFF2-40B4-BE49-F238E27FC236}">
              <a16:creationId xmlns:a16="http://schemas.microsoft.com/office/drawing/2014/main" id="{9F7A52F6-D5A7-49D9-80F0-6C9DA55FD3B1}"/>
            </a:ext>
          </a:extLst>
        </xdr:cNvPr>
        <xdr:cNvSpPr txBox="1"/>
      </xdr:nvSpPr>
      <xdr:spPr>
        <a:xfrm>
          <a:off x="85535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121938</xdr:rowOff>
    </xdr:from>
    <xdr:ext cx="405111" cy="259045"/>
    <xdr:sp macro="" textlink="">
      <xdr:nvSpPr>
        <xdr:cNvPr id="216" name="n_1mainValue【福祉施設】&#10;有形固定資産減価償却率">
          <a:extLst>
            <a:ext uri="{FF2B5EF4-FFF2-40B4-BE49-F238E27FC236}">
              <a16:creationId xmlns:a16="http://schemas.microsoft.com/office/drawing/2014/main" id="{92EABC10-A7C8-48D8-A9DD-A1AC466DB0C4}"/>
            </a:ext>
          </a:extLst>
        </xdr:cNvPr>
        <xdr:cNvSpPr txBox="1"/>
      </xdr:nvSpPr>
      <xdr:spPr>
        <a:xfrm>
          <a:off x="3239144" y="14868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217" name="n_2mainValue【福祉施設】&#10;有形固定資産減価償却率">
          <a:extLst>
            <a:ext uri="{FF2B5EF4-FFF2-40B4-BE49-F238E27FC236}">
              <a16:creationId xmlns:a16="http://schemas.microsoft.com/office/drawing/2014/main" id="{7748623C-484E-4E7D-94C9-AE24B4057BD2}"/>
            </a:ext>
          </a:extLst>
        </xdr:cNvPr>
        <xdr:cNvSpPr txBox="1"/>
      </xdr:nvSpPr>
      <xdr:spPr>
        <a:xfrm>
          <a:off x="2408632" y="1490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218" name="n_3mainValue【福祉施設】&#10;有形固定資産減価償却率">
          <a:extLst>
            <a:ext uri="{FF2B5EF4-FFF2-40B4-BE49-F238E27FC236}">
              <a16:creationId xmlns:a16="http://schemas.microsoft.com/office/drawing/2014/main" id="{F9969DC0-D345-4CA0-9C38-10DA74D04CEE}"/>
            </a:ext>
          </a:extLst>
        </xdr:cNvPr>
        <xdr:cNvSpPr txBox="1"/>
      </xdr:nvSpPr>
      <xdr:spPr>
        <a:xfrm>
          <a:off x="1611072" y="1490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219" name="n_4mainValue【福祉施設】&#10;有形固定資産減価償却率">
          <a:extLst>
            <a:ext uri="{FF2B5EF4-FFF2-40B4-BE49-F238E27FC236}">
              <a16:creationId xmlns:a16="http://schemas.microsoft.com/office/drawing/2014/main" id="{74F40E83-C830-4949-AD8A-2168F4FB544E}"/>
            </a:ext>
          </a:extLst>
        </xdr:cNvPr>
        <xdr:cNvSpPr txBox="1"/>
      </xdr:nvSpPr>
      <xdr:spPr>
        <a:xfrm>
          <a:off x="815417" y="1490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27AC28E4-2B43-4FA2-97E4-FA9FB910A0F3}"/>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B78CBEF5-3B21-4E78-B263-5F84726024E5}"/>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0F28C990-1A91-4A46-8E55-52D6D54FD408}"/>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D70D2669-8A91-4EDA-8E07-43BFAD699803}"/>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E565E5DA-145B-4016-8D2B-71EB09D436D2}"/>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0AB66649-EF75-4B01-9249-325485C34659}"/>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7E12BD90-B457-45EB-A3C0-92D0DB4D1F1F}"/>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DC3B5419-4AAA-4781-9485-FD07DF70F720}"/>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712F9094-F71B-46B5-BDF6-C9369A65138D}"/>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8A4A3920-DF1C-43C9-B6DF-9961091A77C3}"/>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89C4BED8-A022-46A9-ACFF-CCCF699A6065}"/>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E70BE93C-EE63-464D-A308-5E7966DD3438}"/>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BB4EA8EA-C744-4C75-9563-F1D02261C2EF}"/>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836AE849-3F79-4720-AFAD-01FE2B50C095}"/>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5DB2EB84-F8B4-4280-B555-7FFAD7AB177B}"/>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FAA5AC7B-1A21-4D41-8FBB-61C95EE6738A}"/>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F667DFD0-C775-4FBB-9A3D-9D897E0A6B47}"/>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5A00790D-648C-489F-B529-8581B2827760}"/>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EE7FE025-C218-4522-BD1E-59D82F7E9EB1}"/>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5F9C6310-B8C1-4BBA-A8D4-FA1F70E0F229}"/>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0C669E7D-1968-448D-A144-15A8E0684862}"/>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713E0D8B-C3F0-41D1-A36A-A3896682FD41}"/>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85640AEE-EFE5-4362-A3C9-798BCA27189F}"/>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243" name="直線コネクタ 242">
          <a:extLst>
            <a:ext uri="{FF2B5EF4-FFF2-40B4-BE49-F238E27FC236}">
              <a16:creationId xmlns:a16="http://schemas.microsoft.com/office/drawing/2014/main" id="{285EB592-2375-458B-957C-70FB9EAECA77}"/>
            </a:ext>
          </a:extLst>
        </xdr:cNvPr>
        <xdr:cNvCxnSpPr/>
      </xdr:nvCxnSpPr>
      <xdr:spPr>
        <a:xfrm flipV="1">
          <a:off x="9429115" y="13552551"/>
          <a:ext cx="0"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4" name="【福祉施設】&#10;一人当たり面積最小値テキスト">
          <a:extLst>
            <a:ext uri="{FF2B5EF4-FFF2-40B4-BE49-F238E27FC236}">
              <a16:creationId xmlns:a16="http://schemas.microsoft.com/office/drawing/2014/main" id="{A58880F4-3E0F-4113-BCAE-0E39699CB2EA}"/>
            </a:ext>
          </a:extLst>
        </xdr:cNvPr>
        <xdr:cNvSpPr txBox="1"/>
      </xdr:nvSpPr>
      <xdr:spPr>
        <a:xfrm>
          <a:off x="9467850" y="1483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5" name="直線コネクタ 244">
          <a:extLst>
            <a:ext uri="{FF2B5EF4-FFF2-40B4-BE49-F238E27FC236}">
              <a16:creationId xmlns:a16="http://schemas.microsoft.com/office/drawing/2014/main" id="{40862B37-3952-435D-80F5-8D08F9388F9A}"/>
            </a:ext>
          </a:extLst>
        </xdr:cNvPr>
        <xdr:cNvCxnSpPr/>
      </xdr:nvCxnSpPr>
      <xdr:spPr>
        <a:xfrm>
          <a:off x="9356090" y="1483614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46" name="【福祉施設】&#10;一人当たり面積最大値テキスト">
          <a:extLst>
            <a:ext uri="{FF2B5EF4-FFF2-40B4-BE49-F238E27FC236}">
              <a16:creationId xmlns:a16="http://schemas.microsoft.com/office/drawing/2014/main" id="{CE35C64A-1FB4-4364-A06A-6B3D169D7523}"/>
            </a:ext>
          </a:extLst>
        </xdr:cNvPr>
        <xdr:cNvSpPr txBox="1"/>
      </xdr:nvSpPr>
      <xdr:spPr>
        <a:xfrm>
          <a:off x="9467850" y="1332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47" name="直線コネクタ 246">
          <a:extLst>
            <a:ext uri="{FF2B5EF4-FFF2-40B4-BE49-F238E27FC236}">
              <a16:creationId xmlns:a16="http://schemas.microsoft.com/office/drawing/2014/main" id="{8C8294C8-7C73-4869-A738-7A97F7DCEB07}"/>
            </a:ext>
          </a:extLst>
        </xdr:cNvPr>
        <xdr:cNvCxnSpPr/>
      </xdr:nvCxnSpPr>
      <xdr:spPr>
        <a:xfrm>
          <a:off x="9356090" y="1355255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163340</xdr:rowOff>
    </xdr:from>
    <xdr:ext cx="469744" cy="259045"/>
    <xdr:sp macro="" textlink="">
      <xdr:nvSpPr>
        <xdr:cNvPr id="248" name="【福祉施設】&#10;一人当たり面積平均値テキスト">
          <a:extLst>
            <a:ext uri="{FF2B5EF4-FFF2-40B4-BE49-F238E27FC236}">
              <a16:creationId xmlns:a16="http://schemas.microsoft.com/office/drawing/2014/main" id="{B8B591D0-420E-4A28-B73B-59BB94508743}"/>
            </a:ext>
          </a:extLst>
        </xdr:cNvPr>
        <xdr:cNvSpPr txBox="1"/>
      </xdr:nvSpPr>
      <xdr:spPr>
        <a:xfrm>
          <a:off x="9467850" y="14395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249" name="フローチャート: 判断 248">
          <a:extLst>
            <a:ext uri="{FF2B5EF4-FFF2-40B4-BE49-F238E27FC236}">
              <a16:creationId xmlns:a16="http://schemas.microsoft.com/office/drawing/2014/main" id="{9B82DA07-292A-4C73-A2AD-E19B374E22DD}"/>
            </a:ext>
          </a:extLst>
        </xdr:cNvPr>
        <xdr:cNvSpPr/>
      </xdr:nvSpPr>
      <xdr:spPr>
        <a:xfrm>
          <a:off x="9394190" y="14538453"/>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250" name="フローチャート: 判断 249">
          <a:extLst>
            <a:ext uri="{FF2B5EF4-FFF2-40B4-BE49-F238E27FC236}">
              <a16:creationId xmlns:a16="http://schemas.microsoft.com/office/drawing/2014/main" id="{14FF8C1D-76C0-460E-9F93-E6EB8B13EC31}"/>
            </a:ext>
          </a:extLst>
        </xdr:cNvPr>
        <xdr:cNvSpPr/>
      </xdr:nvSpPr>
      <xdr:spPr>
        <a:xfrm>
          <a:off x="8632190" y="1454645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51" name="フローチャート: 判断 250">
          <a:extLst>
            <a:ext uri="{FF2B5EF4-FFF2-40B4-BE49-F238E27FC236}">
              <a16:creationId xmlns:a16="http://schemas.microsoft.com/office/drawing/2014/main" id="{25B8CDA6-0EEC-4CEF-91D3-4C17719B2B99}"/>
            </a:ext>
          </a:extLst>
        </xdr:cNvPr>
        <xdr:cNvSpPr/>
      </xdr:nvSpPr>
      <xdr:spPr>
        <a:xfrm>
          <a:off x="7846060" y="1453845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252" name="フローチャート: 判断 251">
          <a:extLst>
            <a:ext uri="{FF2B5EF4-FFF2-40B4-BE49-F238E27FC236}">
              <a16:creationId xmlns:a16="http://schemas.microsoft.com/office/drawing/2014/main" id="{B29B155E-078A-4217-80FF-201FF2CF9F70}"/>
            </a:ext>
          </a:extLst>
        </xdr:cNvPr>
        <xdr:cNvSpPr/>
      </xdr:nvSpPr>
      <xdr:spPr>
        <a:xfrm>
          <a:off x="7029450" y="1458379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253" name="フローチャート: 判断 252">
          <a:extLst>
            <a:ext uri="{FF2B5EF4-FFF2-40B4-BE49-F238E27FC236}">
              <a16:creationId xmlns:a16="http://schemas.microsoft.com/office/drawing/2014/main" id="{7E73BFBC-3587-48CB-82B7-B68DBA676439}"/>
            </a:ext>
          </a:extLst>
        </xdr:cNvPr>
        <xdr:cNvSpPr/>
      </xdr:nvSpPr>
      <xdr:spPr>
        <a:xfrm>
          <a:off x="6231890" y="1456969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AEA36F38-D347-473A-8B31-49EED9F2B5FC}"/>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A89C5D40-961D-49A4-8F3B-05E1695CB7DD}"/>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8EC3D13A-AA2B-44D6-9E8A-026C2393628E}"/>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C789E2F2-16E9-44EA-AA87-D374A6B66892}"/>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7F190AB2-ED82-4D53-9179-3B0F290C3A6C}"/>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163322</xdr:rowOff>
    </xdr:from>
    <xdr:to>
      <xdr:col>55</xdr:col>
      <xdr:colOff>50800</xdr:colOff>
      <xdr:row>86</xdr:row>
      <xdr:rowOff>93472</xdr:rowOff>
    </xdr:to>
    <xdr:sp macro="" textlink="">
      <xdr:nvSpPr>
        <xdr:cNvPr id="259" name="楕円 258">
          <a:extLst>
            <a:ext uri="{FF2B5EF4-FFF2-40B4-BE49-F238E27FC236}">
              <a16:creationId xmlns:a16="http://schemas.microsoft.com/office/drawing/2014/main" id="{202484EB-2C07-4BCC-8B65-3F4671D7B7FD}"/>
            </a:ext>
          </a:extLst>
        </xdr:cNvPr>
        <xdr:cNvSpPr/>
      </xdr:nvSpPr>
      <xdr:spPr>
        <a:xfrm>
          <a:off x="9394190" y="14738477"/>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78249</xdr:rowOff>
    </xdr:from>
    <xdr:ext cx="469744" cy="259045"/>
    <xdr:sp macro="" textlink="">
      <xdr:nvSpPr>
        <xdr:cNvPr id="260" name="【福祉施設】&#10;一人当たり面積該当値テキスト">
          <a:extLst>
            <a:ext uri="{FF2B5EF4-FFF2-40B4-BE49-F238E27FC236}">
              <a16:creationId xmlns:a16="http://schemas.microsoft.com/office/drawing/2014/main" id="{EA2E3863-3F46-4BD7-88BE-5C4C47B293BF}"/>
            </a:ext>
          </a:extLst>
        </xdr:cNvPr>
        <xdr:cNvSpPr txBox="1"/>
      </xdr:nvSpPr>
      <xdr:spPr>
        <a:xfrm>
          <a:off x="9467850" y="1465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164846</xdr:rowOff>
    </xdr:from>
    <xdr:to>
      <xdr:col>50</xdr:col>
      <xdr:colOff>165100</xdr:colOff>
      <xdr:row>86</xdr:row>
      <xdr:rowOff>94996</xdr:rowOff>
    </xdr:to>
    <xdr:sp macro="" textlink="">
      <xdr:nvSpPr>
        <xdr:cNvPr id="261" name="楕円 260">
          <a:extLst>
            <a:ext uri="{FF2B5EF4-FFF2-40B4-BE49-F238E27FC236}">
              <a16:creationId xmlns:a16="http://schemas.microsoft.com/office/drawing/2014/main" id="{BE9C6586-ACA0-47BF-9B23-E4439D6EF3AC}"/>
            </a:ext>
          </a:extLst>
        </xdr:cNvPr>
        <xdr:cNvSpPr/>
      </xdr:nvSpPr>
      <xdr:spPr>
        <a:xfrm>
          <a:off x="8632190" y="14741906"/>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42672</xdr:rowOff>
    </xdr:from>
    <xdr:to>
      <xdr:col>55</xdr:col>
      <xdr:colOff>0</xdr:colOff>
      <xdr:row>86</xdr:row>
      <xdr:rowOff>44196</xdr:rowOff>
    </xdr:to>
    <xdr:cxnSp macro="">
      <xdr:nvCxnSpPr>
        <xdr:cNvPr id="262" name="直線コネクタ 261">
          <a:extLst>
            <a:ext uri="{FF2B5EF4-FFF2-40B4-BE49-F238E27FC236}">
              <a16:creationId xmlns:a16="http://schemas.microsoft.com/office/drawing/2014/main" id="{8346AD36-2F96-4FE6-80F5-2F755E822D9D}"/>
            </a:ext>
          </a:extLst>
        </xdr:cNvPr>
        <xdr:cNvCxnSpPr/>
      </xdr:nvCxnSpPr>
      <xdr:spPr>
        <a:xfrm flipV="1">
          <a:off x="8686800" y="14789277"/>
          <a:ext cx="7429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165608</xdr:rowOff>
    </xdr:from>
    <xdr:to>
      <xdr:col>46</xdr:col>
      <xdr:colOff>38100</xdr:colOff>
      <xdr:row>86</xdr:row>
      <xdr:rowOff>95758</xdr:rowOff>
    </xdr:to>
    <xdr:sp macro="" textlink="">
      <xdr:nvSpPr>
        <xdr:cNvPr id="263" name="楕円 262">
          <a:extLst>
            <a:ext uri="{FF2B5EF4-FFF2-40B4-BE49-F238E27FC236}">
              <a16:creationId xmlns:a16="http://schemas.microsoft.com/office/drawing/2014/main" id="{B9FE9132-B3FB-4910-8F8B-7C2EC1FDCA6D}"/>
            </a:ext>
          </a:extLst>
        </xdr:cNvPr>
        <xdr:cNvSpPr/>
      </xdr:nvSpPr>
      <xdr:spPr>
        <a:xfrm>
          <a:off x="7846060" y="14742668"/>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44196</xdr:rowOff>
    </xdr:from>
    <xdr:to>
      <xdr:col>50</xdr:col>
      <xdr:colOff>114300</xdr:colOff>
      <xdr:row>86</xdr:row>
      <xdr:rowOff>44958</xdr:rowOff>
    </xdr:to>
    <xdr:cxnSp macro="">
      <xdr:nvCxnSpPr>
        <xdr:cNvPr id="264" name="直線コネクタ 263">
          <a:extLst>
            <a:ext uri="{FF2B5EF4-FFF2-40B4-BE49-F238E27FC236}">
              <a16:creationId xmlns:a16="http://schemas.microsoft.com/office/drawing/2014/main" id="{BE1E316B-B8FC-46C8-B3C2-B8327EC40E15}"/>
            </a:ext>
          </a:extLst>
        </xdr:cNvPr>
        <xdr:cNvCxnSpPr/>
      </xdr:nvCxnSpPr>
      <xdr:spPr>
        <a:xfrm flipV="1">
          <a:off x="7889240" y="14790801"/>
          <a:ext cx="79756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166370</xdr:rowOff>
    </xdr:from>
    <xdr:to>
      <xdr:col>41</xdr:col>
      <xdr:colOff>101600</xdr:colOff>
      <xdr:row>86</xdr:row>
      <xdr:rowOff>96520</xdr:rowOff>
    </xdr:to>
    <xdr:sp macro="" textlink="">
      <xdr:nvSpPr>
        <xdr:cNvPr id="265" name="楕円 264">
          <a:extLst>
            <a:ext uri="{FF2B5EF4-FFF2-40B4-BE49-F238E27FC236}">
              <a16:creationId xmlns:a16="http://schemas.microsoft.com/office/drawing/2014/main" id="{3A104E5F-BE53-4844-ABD7-D9CAA2D0D913}"/>
            </a:ext>
          </a:extLst>
        </xdr:cNvPr>
        <xdr:cNvSpPr/>
      </xdr:nvSpPr>
      <xdr:spPr>
        <a:xfrm>
          <a:off x="7029450" y="147434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44958</xdr:rowOff>
    </xdr:from>
    <xdr:to>
      <xdr:col>45</xdr:col>
      <xdr:colOff>177800</xdr:colOff>
      <xdr:row>86</xdr:row>
      <xdr:rowOff>45720</xdr:rowOff>
    </xdr:to>
    <xdr:cxnSp macro="">
      <xdr:nvCxnSpPr>
        <xdr:cNvPr id="266" name="直線コネクタ 265">
          <a:extLst>
            <a:ext uri="{FF2B5EF4-FFF2-40B4-BE49-F238E27FC236}">
              <a16:creationId xmlns:a16="http://schemas.microsoft.com/office/drawing/2014/main" id="{8054D7E7-EFD6-48B6-A5A9-84059C8BE6B2}"/>
            </a:ext>
          </a:extLst>
        </xdr:cNvPr>
        <xdr:cNvCxnSpPr/>
      </xdr:nvCxnSpPr>
      <xdr:spPr>
        <a:xfrm flipV="1">
          <a:off x="7084060" y="14791563"/>
          <a:ext cx="80518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167894</xdr:rowOff>
    </xdr:from>
    <xdr:to>
      <xdr:col>36</xdr:col>
      <xdr:colOff>165100</xdr:colOff>
      <xdr:row>86</xdr:row>
      <xdr:rowOff>98044</xdr:rowOff>
    </xdr:to>
    <xdr:sp macro="" textlink="">
      <xdr:nvSpPr>
        <xdr:cNvPr id="267" name="楕円 266">
          <a:extLst>
            <a:ext uri="{FF2B5EF4-FFF2-40B4-BE49-F238E27FC236}">
              <a16:creationId xmlns:a16="http://schemas.microsoft.com/office/drawing/2014/main" id="{134CE53E-80FB-4172-8253-A103ABCCE304}"/>
            </a:ext>
          </a:extLst>
        </xdr:cNvPr>
        <xdr:cNvSpPr/>
      </xdr:nvSpPr>
      <xdr:spPr>
        <a:xfrm>
          <a:off x="6231890" y="14744954"/>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45720</xdr:rowOff>
    </xdr:from>
    <xdr:to>
      <xdr:col>41</xdr:col>
      <xdr:colOff>50800</xdr:colOff>
      <xdr:row>86</xdr:row>
      <xdr:rowOff>47244</xdr:rowOff>
    </xdr:to>
    <xdr:cxnSp macro="">
      <xdr:nvCxnSpPr>
        <xdr:cNvPr id="268" name="直線コネクタ 267">
          <a:extLst>
            <a:ext uri="{FF2B5EF4-FFF2-40B4-BE49-F238E27FC236}">
              <a16:creationId xmlns:a16="http://schemas.microsoft.com/office/drawing/2014/main" id="{1B227CD6-4AE2-4629-8589-8B3E58946A7B}"/>
            </a:ext>
          </a:extLst>
        </xdr:cNvPr>
        <xdr:cNvCxnSpPr/>
      </xdr:nvCxnSpPr>
      <xdr:spPr>
        <a:xfrm flipV="1">
          <a:off x="6286500" y="14792325"/>
          <a:ext cx="79756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93235</xdr:rowOff>
    </xdr:from>
    <xdr:ext cx="469744" cy="259045"/>
    <xdr:sp macro="" textlink="">
      <xdr:nvSpPr>
        <xdr:cNvPr id="269" name="n_1aveValue【福祉施設】&#10;一人当たり面積">
          <a:extLst>
            <a:ext uri="{FF2B5EF4-FFF2-40B4-BE49-F238E27FC236}">
              <a16:creationId xmlns:a16="http://schemas.microsoft.com/office/drawing/2014/main" id="{9A8A3795-2815-4B7D-9EE4-49E1CC5D79D4}"/>
            </a:ext>
          </a:extLst>
        </xdr:cNvPr>
        <xdr:cNvSpPr txBox="1"/>
      </xdr:nvSpPr>
      <xdr:spPr>
        <a:xfrm>
          <a:off x="8454467" y="1432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270" name="n_2aveValue【福祉施設】&#10;一人当たり面積">
          <a:extLst>
            <a:ext uri="{FF2B5EF4-FFF2-40B4-BE49-F238E27FC236}">
              <a16:creationId xmlns:a16="http://schemas.microsoft.com/office/drawing/2014/main" id="{5F37D81A-BCFE-4116-9A2F-6CB16F66C3F7}"/>
            </a:ext>
          </a:extLst>
        </xdr:cNvPr>
        <xdr:cNvSpPr txBox="1"/>
      </xdr:nvSpPr>
      <xdr:spPr>
        <a:xfrm>
          <a:off x="7673417" y="1431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126764</xdr:rowOff>
    </xdr:from>
    <xdr:ext cx="469744" cy="259045"/>
    <xdr:sp macro="" textlink="">
      <xdr:nvSpPr>
        <xdr:cNvPr id="271" name="n_3aveValue【福祉施設】&#10;一人当たり面積">
          <a:extLst>
            <a:ext uri="{FF2B5EF4-FFF2-40B4-BE49-F238E27FC236}">
              <a16:creationId xmlns:a16="http://schemas.microsoft.com/office/drawing/2014/main" id="{80792B2C-6FF9-4857-9F80-FE673653B8B5}"/>
            </a:ext>
          </a:extLst>
        </xdr:cNvPr>
        <xdr:cNvSpPr txBox="1"/>
      </xdr:nvSpPr>
      <xdr:spPr>
        <a:xfrm>
          <a:off x="6866332" y="1436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110762</xdr:rowOff>
    </xdr:from>
    <xdr:ext cx="469744" cy="259045"/>
    <xdr:sp macro="" textlink="">
      <xdr:nvSpPr>
        <xdr:cNvPr id="272" name="n_4aveValue【福祉施設】&#10;一人当たり面積">
          <a:extLst>
            <a:ext uri="{FF2B5EF4-FFF2-40B4-BE49-F238E27FC236}">
              <a16:creationId xmlns:a16="http://schemas.microsoft.com/office/drawing/2014/main" id="{3038DDE7-E7F5-4B13-B158-6EC3CA9BE20A}"/>
            </a:ext>
          </a:extLst>
        </xdr:cNvPr>
        <xdr:cNvSpPr txBox="1"/>
      </xdr:nvSpPr>
      <xdr:spPr>
        <a:xfrm>
          <a:off x="6068772" y="1434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86123</xdr:rowOff>
    </xdr:from>
    <xdr:ext cx="469744" cy="259045"/>
    <xdr:sp macro="" textlink="">
      <xdr:nvSpPr>
        <xdr:cNvPr id="273" name="n_1mainValue【福祉施設】&#10;一人当たり面積">
          <a:extLst>
            <a:ext uri="{FF2B5EF4-FFF2-40B4-BE49-F238E27FC236}">
              <a16:creationId xmlns:a16="http://schemas.microsoft.com/office/drawing/2014/main" id="{572DCE6C-204B-4175-9C72-D87C431BE197}"/>
            </a:ext>
          </a:extLst>
        </xdr:cNvPr>
        <xdr:cNvSpPr txBox="1"/>
      </xdr:nvSpPr>
      <xdr:spPr>
        <a:xfrm>
          <a:off x="8454467" y="1483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86885</xdr:rowOff>
    </xdr:from>
    <xdr:ext cx="469744" cy="259045"/>
    <xdr:sp macro="" textlink="">
      <xdr:nvSpPr>
        <xdr:cNvPr id="274" name="n_2mainValue【福祉施設】&#10;一人当たり面積">
          <a:extLst>
            <a:ext uri="{FF2B5EF4-FFF2-40B4-BE49-F238E27FC236}">
              <a16:creationId xmlns:a16="http://schemas.microsoft.com/office/drawing/2014/main" id="{04EE1621-88DB-441B-BD69-F846DE2181E2}"/>
            </a:ext>
          </a:extLst>
        </xdr:cNvPr>
        <xdr:cNvSpPr txBox="1"/>
      </xdr:nvSpPr>
      <xdr:spPr>
        <a:xfrm>
          <a:off x="7673417" y="148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87647</xdr:rowOff>
    </xdr:from>
    <xdr:ext cx="469744" cy="259045"/>
    <xdr:sp macro="" textlink="">
      <xdr:nvSpPr>
        <xdr:cNvPr id="275" name="n_3mainValue【福祉施設】&#10;一人当たり面積">
          <a:extLst>
            <a:ext uri="{FF2B5EF4-FFF2-40B4-BE49-F238E27FC236}">
              <a16:creationId xmlns:a16="http://schemas.microsoft.com/office/drawing/2014/main" id="{EDCC5F6B-9CC5-428E-A4A3-7DDDBF54ACA3}"/>
            </a:ext>
          </a:extLst>
        </xdr:cNvPr>
        <xdr:cNvSpPr txBox="1"/>
      </xdr:nvSpPr>
      <xdr:spPr>
        <a:xfrm>
          <a:off x="6866332"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89171</xdr:rowOff>
    </xdr:from>
    <xdr:ext cx="469744" cy="259045"/>
    <xdr:sp macro="" textlink="">
      <xdr:nvSpPr>
        <xdr:cNvPr id="276" name="n_4mainValue【福祉施設】&#10;一人当たり面積">
          <a:extLst>
            <a:ext uri="{FF2B5EF4-FFF2-40B4-BE49-F238E27FC236}">
              <a16:creationId xmlns:a16="http://schemas.microsoft.com/office/drawing/2014/main" id="{196A4B6B-63F1-4663-9499-B77FA23B305F}"/>
            </a:ext>
          </a:extLst>
        </xdr:cNvPr>
        <xdr:cNvSpPr txBox="1"/>
      </xdr:nvSpPr>
      <xdr:spPr>
        <a:xfrm>
          <a:off x="6068772" y="1483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30708222-2A58-49D9-B584-7DB8AFAB062C}"/>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5A8DB7CE-FC83-4415-9029-93B08F8B73F0}"/>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9CD4F4DE-C0AE-46F2-B7A3-620357EA89EC}"/>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B1FB8404-1734-42D3-9E0C-30A99A1274F6}"/>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51E63DBB-323E-4D7B-9B35-058E9E401BC9}"/>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5E28AFDD-9221-4757-B599-49DCBBBB7469}"/>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5CB34843-92A1-47AF-9EAE-B4789A4CCA52}"/>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D1899BC7-5E5F-4B8D-97BA-3D1B6317D5D4}"/>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F0CD8B87-E35F-4F70-B3E9-120D4076F530}"/>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781EAD78-A650-440C-807B-2FB8B27C878F}"/>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FC18C96B-80F2-474D-9BD5-3C1CB2857C49}"/>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4E771612-09ED-4C5D-A0C4-64C95CA884D0}"/>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7B40D2B4-1B8B-4306-90F3-70755B1D7085}"/>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C61BA0AF-B364-4F4E-9AD8-5937B339DC09}"/>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646F0FD0-E521-4F94-9627-AD134665A15B}"/>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198E5C0B-7205-4EC4-8114-7DA126BAF81C}"/>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659BF1E0-74D1-4158-93EC-E77B9A937F4D}"/>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8F257822-49F0-4431-84BF-34F8AEACA103}"/>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AC48ABC3-7A48-43BF-98B1-C17B8E0651E6}"/>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1A3E9EB6-D2B0-4CA3-810F-DFCBDC767286}"/>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9A0A171A-FC84-4DBC-B0B9-D896038D2EA2}"/>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DC7BA84A-1046-4ECD-B739-E517606AD798}"/>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0B014779-2877-449A-9FD7-0CC2442C9EFE}"/>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5DE97394-417E-49AE-B6D3-F27118C6C81C}"/>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36E28DE0-95ED-4D6C-892B-B3943F1B9147}"/>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23148435-FC34-40D4-B59D-043801213B26}"/>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5FA49D03-9E01-4C8D-9AC4-A05AE60C871E}"/>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4" name="直線コネクタ 303">
          <a:extLst>
            <a:ext uri="{FF2B5EF4-FFF2-40B4-BE49-F238E27FC236}">
              <a16:creationId xmlns:a16="http://schemas.microsoft.com/office/drawing/2014/main" id="{FF8DB323-3FC1-4BEA-AAEF-E99D88F91DE4}"/>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5" name="テキスト ボックス 304">
          <a:extLst>
            <a:ext uri="{FF2B5EF4-FFF2-40B4-BE49-F238E27FC236}">
              <a16:creationId xmlns:a16="http://schemas.microsoft.com/office/drawing/2014/main" id="{324EDA0B-8427-40CB-B43F-6D2F89E54C7A}"/>
            </a:ext>
          </a:extLst>
        </xdr:cNvPr>
        <xdr:cNvSpPr txBox="1"/>
      </xdr:nvSpPr>
      <xdr:spPr>
        <a:xfrm>
          <a:off x="1080153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6" name="直線コネクタ 305">
          <a:extLst>
            <a:ext uri="{FF2B5EF4-FFF2-40B4-BE49-F238E27FC236}">
              <a16:creationId xmlns:a16="http://schemas.microsoft.com/office/drawing/2014/main" id="{F609849F-FFBC-4098-9276-7E2983894B8C}"/>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7" name="テキスト ボックス 306">
          <a:extLst>
            <a:ext uri="{FF2B5EF4-FFF2-40B4-BE49-F238E27FC236}">
              <a16:creationId xmlns:a16="http://schemas.microsoft.com/office/drawing/2014/main" id="{5140DD61-564B-4BA7-97FD-F64C06CF7E4A}"/>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8" name="直線コネクタ 307">
          <a:extLst>
            <a:ext uri="{FF2B5EF4-FFF2-40B4-BE49-F238E27FC236}">
              <a16:creationId xmlns:a16="http://schemas.microsoft.com/office/drawing/2014/main" id="{01DCE342-2B61-49A1-BB9F-3FD851C07827}"/>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9" name="テキスト ボックス 308">
          <a:extLst>
            <a:ext uri="{FF2B5EF4-FFF2-40B4-BE49-F238E27FC236}">
              <a16:creationId xmlns:a16="http://schemas.microsoft.com/office/drawing/2014/main" id="{F4F6F7B0-21D1-447E-A4CE-D418D983DB1B}"/>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0" name="直線コネクタ 309">
          <a:extLst>
            <a:ext uri="{FF2B5EF4-FFF2-40B4-BE49-F238E27FC236}">
              <a16:creationId xmlns:a16="http://schemas.microsoft.com/office/drawing/2014/main" id="{28179185-47E5-4B74-B97B-CBC19096EE0F}"/>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1" name="テキスト ボックス 310">
          <a:extLst>
            <a:ext uri="{FF2B5EF4-FFF2-40B4-BE49-F238E27FC236}">
              <a16:creationId xmlns:a16="http://schemas.microsoft.com/office/drawing/2014/main" id="{88D67741-771D-4815-B80D-7B481D759C4A}"/>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2" name="直線コネクタ 311">
          <a:extLst>
            <a:ext uri="{FF2B5EF4-FFF2-40B4-BE49-F238E27FC236}">
              <a16:creationId xmlns:a16="http://schemas.microsoft.com/office/drawing/2014/main" id="{2655545E-BCE3-4AD9-A234-1C2E0B52D0B7}"/>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3" name="テキスト ボックス 312">
          <a:extLst>
            <a:ext uri="{FF2B5EF4-FFF2-40B4-BE49-F238E27FC236}">
              <a16:creationId xmlns:a16="http://schemas.microsoft.com/office/drawing/2014/main" id="{A570DF76-902C-4C8C-804F-74B909EC7532}"/>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4" name="直線コネクタ 313">
          <a:extLst>
            <a:ext uri="{FF2B5EF4-FFF2-40B4-BE49-F238E27FC236}">
              <a16:creationId xmlns:a16="http://schemas.microsoft.com/office/drawing/2014/main" id="{FA281815-1DE4-4FC1-9390-DB9E6EE6295B}"/>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5" name="テキスト ボックス 314">
          <a:extLst>
            <a:ext uri="{FF2B5EF4-FFF2-40B4-BE49-F238E27FC236}">
              <a16:creationId xmlns:a16="http://schemas.microsoft.com/office/drawing/2014/main" id="{FD687671-AB17-44B1-B96D-A85AA06B800E}"/>
            </a:ext>
          </a:extLst>
        </xdr:cNvPr>
        <xdr:cNvSpPr txBox="1"/>
      </xdr:nvSpPr>
      <xdr:spPr>
        <a:xfrm>
          <a:off x="1090500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352993F4-4A76-4CB6-AC73-27F9177D2558}"/>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a:extLst>
            <a:ext uri="{FF2B5EF4-FFF2-40B4-BE49-F238E27FC236}">
              <a16:creationId xmlns:a16="http://schemas.microsoft.com/office/drawing/2014/main" id="{C4FDE690-8B62-4A7F-8FC3-C564E59664CB}"/>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318" name="直線コネクタ 317">
          <a:extLst>
            <a:ext uri="{FF2B5EF4-FFF2-40B4-BE49-F238E27FC236}">
              <a16:creationId xmlns:a16="http://schemas.microsoft.com/office/drawing/2014/main" id="{C1236DFD-5495-4779-91A6-C0B77B5C717E}"/>
            </a:ext>
          </a:extLst>
        </xdr:cNvPr>
        <xdr:cNvCxnSpPr/>
      </xdr:nvCxnSpPr>
      <xdr:spPr>
        <a:xfrm flipV="1">
          <a:off x="14703424" y="5784941"/>
          <a:ext cx="0" cy="1512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9" name="【一般廃棄物処理施設】&#10;有形固定資産減価償却率最小値テキスト">
          <a:extLst>
            <a:ext uri="{FF2B5EF4-FFF2-40B4-BE49-F238E27FC236}">
              <a16:creationId xmlns:a16="http://schemas.microsoft.com/office/drawing/2014/main" id="{1A287BE4-346E-410C-96D4-67E7BD44BFE9}"/>
            </a:ext>
          </a:extLst>
        </xdr:cNvPr>
        <xdr:cNvSpPr txBox="1"/>
      </xdr:nvSpPr>
      <xdr:spPr>
        <a:xfrm>
          <a:off x="14742160" y="72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0" name="直線コネクタ 319">
          <a:extLst>
            <a:ext uri="{FF2B5EF4-FFF2-40B4-BE49-F238E27FC236}">
              <a16:creationId xmlns:a16="http://schemas.microsoft.com/office/drawing/2014/main" id="{FB6D64C0-E8E3-406F-8916-70B5DD953C63}"/>
            </a:ext>
          </a:extLst>
        </xdr:cNvPr>
        <xdr:cNvCxnSpPr/>
      </xdr:nvCxnSpPr>
      <xdr:spPr>
        <a:xfrm>
          <a:off x="14611350" y="729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321" name="【一般廃棄物処理施設】&#10;有形固定資産減価償却率最大値テキスト">
          <a:extLst>
            <a:ext uri="{FF2B5EF4-FFF2-40B4-BE49-F238E27FC236}">
              <a16:creationId xmlns:a16="http://schemas.microsoft.com/office/drawing/2014/main" id="{87B76AE7-E36B-4DA7-B8EC-5B03A652A640}"/>
            </a:ext>
          </a:extLst>
        </xdr:cNvPr>
        <xdr:cNvSpPr txBox="1"/>
      </xdr:nvSpPr>
      <xdr:spPr>
        <a:xfrm>
          <a:off x="14742160" y="55563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322" name="直線コネクタ 321">
          <a:extLst>
            <a:ext uri="{FF2B5EF4-FFF2-40B4-BE49-F238E27FC236}">
              <a16:creationId xmlns:a16="http://schemas.microsoft.com/office/drawing/2014/main" id="{50962904-6AFB-4C4E-9C34-583766835524}"/>
            </a:ext>
          </a:extLst>
        </xdr:cNvPr>
        <xdr:cNvCxnSpPr/>
      </xdr:nvCxnSpPr>
      <xdr:spPr>
        <a:xfrm>
          <a:off x="14611350" y="57849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136089</xdr:rowOff>
    </xdr:from>
    <xdr:ext cx="405111" cy="259045"/>
    <xdr:sp macro="" textlink="">
      <xdr:nvSpPr>
        <xdr:cNvPr id="323" name="【一般廃棄物処理施設】&#10;有形固定資産減価償却率平均値テキスト">
          <a:extLst>
            <a:ext uri="{FF2B5EF4-FFF2-40B4-BE49-F238E27FC236}">
              <a16:creationId xmlns:a16="http://schemas.microsoft.com/office/drawing/2014/main" id="{0AD55D98-E923-49DA-B9C1-543DE2BA4DF1}"/>
            </a:ext>
          </a:extLst>
        </xdr:cNvPr>
        <xdr:cNvSpPr txBox="1"/>
      </xdr:nvSpPr>
      <xdr:spPr>
        <a:xfrm>
          <a:off x="14742160" y="64759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324" name="フローチャート: 判断 323">
          <a:extLst>
            <a:ext uri="{FF2B5EF4-FFF2-40B4-BE49-F238E27FC236}">
              <a16:creationId xmlns:a16="http://schemas.microsoft.com/office/drawing/2014/main" id="{71157583-7CC8-4E1A-BFB1-B090B7CCBAB1}"/>
            </a:ext>
          </a:extLst>
        </xdr:cNvPr>
        <xdr:cNvSpPr/>
      </xdr:nvSpPr>
      <xdr:spPr>
        <a:xfrm>
          <a:off x="14649450" y="6503216"/>
          <a:ext cx="97790" cy="10350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325" name="フローチャート: 判断 324">
          <a:extLst>
            <a:ext uri="{FF2B5EF4-FFF2-40B4-BE49-F238E27FC236}">
              <a16:creationId xmlns:a16="http://schemas.microsoft.com/office/drawing/2014/main" id="{2112FB12-C13B-451C-BBA7-9CCEBD389054}"/>
            </a:ext>
          </a:extLst>
        </xdr:cNvPr>
        <xdr:cNvSpPr/>
      </xdr:nvSpPr>
      <xdr:spPr>
        <a:xfrm>
          <a:off x="13887450" y="653614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326" name="フローチャート: 判断 325">
          <a:extLst>
            <a:ext uri="{FF2B5EF4-FFF2-40B4-BE49-F238E27FC236}">
              <a16:creationId xmlns:a16="http://schemas.microsoft.com/office/drawing/2014/main" id="{D3AB0B22-D0DE-4232-9822-567DFB433A81}"/>
            </a:ext>
          </a:extLst>
        </xdr:cNvPr>
        <xdr:cNvSpPr/>
      </xdr:nvSpPr>
      <xdr:spPr>
        <a:xfrm>
          <a:off x="13089890" y="649478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327" name="フローチャート: 判断 326">
          <a:extLst>
            <a:ext uri="{FF2B5EF4-FFF2-40B4-BE49-F238E27FC236}">
              <a16:creationId xmlns:a16="http://schemas.microsoft.com/office/drawing/2014/main" id="{F22E9736-6941-4BF8-B132-5E24A48376F9}"/>
            </a:ext>
          </a:extLst>
        </xdr:cNvPr>
        <xdr:cNvSpPr/>
      </xdr:nvSpPr>
      <xdr:spPr>
        <a:xfrm>
          <a:off x="12303760" y="65688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328" name="フローチャート: 判断 327">
          <a:extLst>
            <a:ext uri="{FF2B5EF4-FFF2-40B4-BE49-F238E27FC236}">
              <a16:creationId xmlns:a16="http://schemas.microsoft.com/office/drawing/2014/main" id="{BC2188DE-6129-4C54-AACF-3469419A8736}"/>
            </a:ext>
          </a:extLst>
        </xdr:cNvPr>
        <xdr:cNvSpPr/>
      </xdr:nvSpPr>
      <xdr:spPr>
        <a:xfrm>
          <a:off x="11487150" y="66128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26963F22-96F7-43AC-B70E-72474F3F8E34}"/>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20D838CD-BCB9-40AF-8D8D-D97575123A75}"/>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374195C6-DBAD-4EC7-8C14-8474B464D04E}"/>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C80F906A-FB42-40D8-8F26-80411284915B}"/>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F96AC5FA-EBD0-43E0-BBD1-A08F162EF56A}"/>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136434</xdr:rowOff>
    </xdr:from>
    <xdr:to>
      <xdr:col>85</xdr:col>
      <xdr:colOff>177800</xdr:colOff>
      <xdr:row>36</xdr:row>
      <xdr:rowOff>66584</xdr:rowOff>
    </xdr:to>
    <xdr:sp macro="" textlink="">
      <xdr:nvSpPr>
        <xdr:cNvPr id="334" name="楕円 333">
          <a:extLst>
            <a:ext uri="{FF2B5EF4-FFF2-40B4-BE49-F238E27FC236}">
              <a16:creationId xmlns:a16="http://schemas.microsoft.com/office/drawing/2014/main" id="{8C798022-26B1-4347-8F51-183864807720}"/>
            </a:ext>
          </a:extLst>
        </xdr:cNvPr>
        <xdr:cNvSpPr/>
      </xdr:nvSpPr>
      <xdr:spPr>
        <a:xfrm>
          <a:off x="14649450" y="613337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159311</xdr:rowOff>
    </xdr:from>
    <xdr:ext cx="405111" cy="259045"/>
    <xdr:sp macro="" textlink="">
      <xdr:nvSpPr>
        <xdr:cNvPr id="335" name="【一般廃棄物処理施設】&#10;有形固定資産減価償却率該当値テキスト">
          <a:extLst>
            <a:ext uri="{FF2B5EF4-FFF2-40B4-BE49-F238E27FC236}">
              <a16:creationId xmlns:a16="http://schemas.microsoft.com/office/drawing/2014/main" id="{871E1C94-95B5-4D97-9ACA-CC0001627535}"/>
            </a:ext>
          </a:extLst>
        </xdr:cNvPr>
        <xdr:cNvSpPr txBox="1"/>
      </xdr:nvSpPr>
      <xdr:spPr>
        <a:xfrm>
          <a:off x="14742160" y="599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138067</xdr:rowOff>
    </xdr:from>
    <xdr:to>
      <xdr:col>81</xdr:col>
      <xdr:colOff>101600</xdr:colOff>
      <xdr:row>36</xdr:row>
      <xdr:rowOff>68217</xdr:rowOff>
    </xdr:to>
    <xdr:sp macro="" textlink="">
      <xdr:nvSpPr>
        <xdr:cNvPr id="336" name="楕円 335">
          <a:extLst>
            <a:ext uri="{FF2B5EF4-FFF2-40B4-BE49-F238E27FC236}">
              <a16:creationId xmlns:a16="http://schemas.microsoft.com/office/drawing/2014/main" id="{3DADEF68-CC14-4D12-9A71-40AE92BA6FA3}"/>
            </a:ext>
          </a:extLst>
        </xdr:cNvPr>
        <xdr:cNvSpPr/>
      </xdr:nvSpPr>
      <xdr:spPr>
        <a:xfrm>
          <a:off x="13887450" y="613500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15784</xdr:rowOff>
    </xdr:from>
    <xdr:to>
      <xdr:col>85</xdr:col>
      <xdr:colOff>127000</xdr:colOff>
      <xdr:row>36</xdr:row>
      <xdr:rowOff>17417</xdr:rowOff>
    </xdr:to>
    <xdr:cxnSp macro="">
      <xdr:nvCxnSpPr>
        <xdr:cNvPr id="337" name="直線コネクタ 336">
          <a:extLst>
            <a:ext uri="{FF2B5EF4-FFF2-40B4-BE49-F238E27FC236}">
              <a16:creationId xmlns:a16="http://schemas.microsoft.com/office/drawing/2014/main" id="{678D692B-3688-419C-9F90-AEC62B163E6B}"/>
            </a:ext>
          </a:extLst>
        </xdr:cNvPr>
        <xdr:cNvCxnSpPr/>
      </xdr:nvCxnSpPr>
      <xdr:spPr>
        <a:xfrm flipV="1">
          <a:off x="13942060" y="6191794"/>
          <a:ext cx="762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152763</xdr:rowOff>
    </xdr:from>
    <xdr:to>
      <xdr:col>76</xdr:col>
      <xdr:colOff>165100</xdr:colOff>
      <xdr:row>36</xdr:row>
      <xdr:rowOff>82913</xdr:rowOff>
    </xdr:to>
    <xdr:sp macro="" textlink="">
      <xdr:nvSpPr>
        <xdr:cNvPr id="338" name="楕円 337">
          <a:extLst>
            <a:ext uri="{FF2B5EF4-FFF2-40B4-BE49-F238E27FC236}">
              <a16:creationId xmlns:a16="http://schemas.microsoft.com/office/drawing/2014/main" id="{98D3501B-3F90-468E-9837-04B84578A9C1}"/>
            </a:ext>
          </a:extLst>
        </xdr:cNvPr>
        <xdr:cNvSpPr/>
      </xdr:nvSpPr>
      <xdr:spPr>
        <a:xfrm>
          <a:off x="13089890" y="615351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17417</xdr:rowOff>
    </xdr:from>
    <xdr:to>
      <xdr:col>81</xdr:col>
      <xdr:colOff>50800</xdr:colOff>
      <xdr:row>36</xdr:row>
      <xdr:rowOff>32113</xdr:rowOff>
    </xdr:to>
    <xdr:cxnSp macro="">
      <xdr:nvCxnSpPr>
        <xdr:cNvPr id="339" name="直線コネクタ 338">
          <a:extLst>
            <a:ext uri="{FF2B5EF4-FFF2-40B4-BE49-F238E27FC236}">
              <a16:creationId xmlns:a16="http://schemas.microsoft.com/office/drawing/2014/main" id="{B61EF132-30A0-40FF-B1A7-34D4CF4CC127}"/>
            </a:ext>
          </a:extLst>
        </xdr:cNvPr>
        <xdr:cNvCxnSpPr/>
      </xdr:nvCxnSpPr>
      <xdr:spPr>
        <a:xfrm flipV="1">
          <a:off x="13144500" y="6193427"/>
          <a:ext cx="79756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149497</xdr:rowOff>
    </xdr:from>
    <xdr:to>
      <xdr:col>72</xdr:col>
      <xdr:colOff>38100</xdr:colOff>
      <xdr:row>36</xdr:row>
      <xdr:rowOff>79647</xdr:rowOff>
    </xdr:to>
    <xdr:sp macro="" textlink="">
      <xdr:nvSpPr>
        <xdr:cNvPr id="340" name="楕円 339">
          <a:extLst>
            <a:ext uri="{FF2B5EF4-FFF2-40B4-BE49-F238E27FC236}">
              <a16:creationId xmlns:a16="http://schemas.microsoft.com/office/drawing/2014/main" id="{529AC678-6972-470E-93A3-E5A45CFA82AE}"/>
            </a:ext>
          </a:extLst>
        </xdr:cNvPr>
        <xdr:cNvSpPr/>
      </xdr:nvSpPr>
      <xdr:spPr>
        <a:xfrm>
          <a:off x="12303760" y="61502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28847</xdr:rowOff>
    </xdr:from>
    <xdr:to>
      <xdr:col>76</xdr:col>
      <xdr:colOff>114300</xdr:colOff>
      <xdr:row>36</xdr:row>
      <xdr:rowOff>32113</xdr:rowOff>
    </xdr:to>
    <xdr:cxnSp macro="">
      <xdr:nvCxnSpPr>
        <xdr:cNvPr id="341" name="直線コネクタ 340">
          <a:extLst>
            <a:ext uri="{FF2B5EF4-FFF2-40B4-BE49-F238E27FC236}">
              <a16:creationId xmlns:a16="http://schemas.microsoft.com/office/drawing/2014/main" id="{EC0FD7F3-49F5-4C7C-9D46-D7AFC03B2F43}"/>
            </a:ext>
          </a:extLst>
        </xdr:cNvPr>
        <xdr:cNvCxnSpPr/>
      </xdr:nvCxnSpPr>
      <xdr:spPr>
        <a:xfrm>
          <a:off x="12346940" y="6199142"/>
          <a:ext cx="79756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151130</xdr:rowOff>
    </xdr:from>
    <xdr:to>
      <xdr:col>67</xdr:col>
      <xdr:colOff>101600</xdr:colOff>
      <xdr:row>36</xdr:row>
      <xdr:rowOff>81280</xdr:rowOff>
    </xdr:to>
    <xdr:sp macro="" textlink="">
      <xdr:nvSpPr>
        <xdr:cNvPr id="342" name="楕円 341">
          <a:extLst>
            <a:ext uri="{FF2B5EF4-FFF2-40B4-BE49-F238E27FC236}">
              <a16:creationId xmlns:a16="http://schemas.microsoft.com/office/drawing/2014/main" id="{1C7F4FF9-5832-4A68-A9A1-540996738918}"/>
            </a:ext>
          </a:extLst>
        </xdr:cNvPr>
        <xdr:cNvSpPr/>
      </xdr:nvSpPr>
      <xdr:spPr>
        <a:xfrm>
          <a:off x="11487150" y="61518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28847</xdr:rowOff>
    </xdr:from>
    <xdr:to>
      <xdr:col>71</xdr:col>
      <xdr:colOff>177800</xdr:colOff>
      <xdr:row>36</xdr:row>
      <xdr:rowOff>30480</xdr:rowOff>
    </xdr:to>
    <xdr:cxnSp macro="">
      <xdr:nvCxnSpPr>
        <xdr:cNvPr id="343" name="直線コネクタ 342">
          <a:extLst>
            <a:ext uri="{FF2B5EF4-FFF2-40B4-BE49-F238E27FC236}">
              <a16:creationId xmlns:a16="http://schemas.microsoft.com/office/drawing/2014/main" id="{FDD877F2-D4EC-4305-90A0-2AC19E20F70B}"/>
            </a:ext>
          </a:extLst>
        </xdr:cNvPr>
        <xdr:cNvCxnSpPr/>
      </xdr:nvCxnSpPr>
      <xdr:spPr>
        <a:xfrm flipV="1">
          <a:off x="11541760" y="6199142"/>
          <a:ext cx="80518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109962</xdr:rowOff>
    </xdr:from>
    <xdr:ext cx="405111" cy="259045"/>
    <xdr:sp macro="" textlink="">
      <xdr:nvSpPr>
        <xdr:cNvPr id="344" name="n_1aveValue【一般廃棄物処理施設】&#10;有形固定資産減価償却率">
          <a:extLst>
            <a:ext uri="{FF2B5EF4-FFF2-40B4-BE49-F238E27FC236}">
              <a16:creationId xmlns:a16="http://schemas.microsoft.com/office/drawing/2014/main" id="{CEEA637A-A9B3-44BE-989F-0B8A26E14A08}"/>
            </a:ext>
          </a:extLst>
        </xdr:cNvPr>
        <xdr:cNvSpPr txBox="1"/>
      </xdr:nvSpPr>
      <xdr:spPr>
        <a:xfrm>
          <a:off x="13738234" y="662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72407</xdr:rowOff>
    </xdr:from>
    <xdr:ext cx="405111" cy="259045"/>
    <xdr:sp macro="" textlink="">
      <xdr:nvSpPr>
        <xdr:cNvPr id="345" name="n_2aveValue【一般廃棄物処理施設】&#10;有形固定資産減価償却率">
          <a:extLst>
            <a:ext uri="{FF2B5EF4-FFF2-40B4-BE49-F238E27FC236}">
              <a16:creationId xmlns:a16="http://schemas.microsoft.com/office/drawing/2014/main" id="{3BF08760-97E9-49A7-AC06-BF13763F9341}"/>
            </a:ext>
          </a:extLst>
        </xdr:cNvPr>
        <xdr:cNvSpPr txBox="1"/>
      </xdr:nvSpPr>
      <xdr:spPr>
        <a:xfrm>
          <a:off x="1295718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346" name="n_3aveValue【一般廃棄物処理施設】&#10;有形固定資産減価償却率">
          <a:extLst>
            <a:ext uri="{FF2B5EF4-FFF2-40B4-BE49-F238E27FC236}">
              <a16:creationId xmlns:a16="http://schemas.microsoft.com/office/drawing/2014/main" id="{7163F76D-0C2D-4210-8055-804855AFEEC6}"/>
            </a:ext>
          </a:extLst>
        </xdr:cNvPr>
        <xdr:cNvSpPr txBox="1"/>
      </xdr:nvSpPr>
      <xdr:spPr>
        <a:xfrm>
          <a:off x="12171054" y="665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15257</xdr:rowOff>
    </xdr:from>
    <xdr:ext cx="405111" cy="259045"/>
    <xdr:sp macro="" textlink="">
      <xdr:nvSpPr>
        <xdr:cNvPr id="347" name="n_4aveValue【一般廃棄物処理施設】&#10;有形固定資産減価償却率">
          <a:extLst>
            <a:ext uri="{FF2B5EF4-FFF2-40B4-BE49-F238E27FC236}">
              <a16:creationId xmlns:a16="http://schemas.microsoft.com/office/drawing/2014/main" id="{F1B439DC-12C3-4F07-B9F3-C28A94143FDA}"/>
            </a:ext>
          </a:extLst>
        </xdr:cNvPr>
        <xdr:cNvSpPr txBox="1"/>
      </xdr:nvSpPr>
      <xdr:spPr>
        <a:xfrm>
          <a:off x="113544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84744</xdr:rowOff>
    </xdr:from>
    <xdr:ext cx="405111" cy="259045"/>
    <xdr:sp macro="" textlink="">
      <xdr:nvSpPr>
        <xdr:cNvPr id="348" name="n_1mainValue【一般廃棄物処理施設】&#10;有形固定資産減価償却率">
          <a:extLst>
            <a:ext uri="{FF2B5EF4-FFF2-40B4-BE49-F238E27FC236}">
              <a16:creationId xmlns:a16="http://schemas.microsoft.com/office/drawing/2014/main" id="{B9F71749-2338-42EA-AB04-CEE6C3B9B572}"/>
            </a:ext>
          </a:extLst>
        </xdr:cNvPr>
        <xdr:cNvSpPr txBox="1"/>
      </xdr:nvSpPr>
      <xdr:spPr>
        <a:xfrm>
          <a:off x="13738234" y="5915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99440</xdr:rowOff>
    </xdr:from>
    <xdr:ext cx="405111" cy="259045"/>
    <xdr:sp macro="" textlink="">
      <xdr:nvSpPr>
        <xdr:cNvPr id="349" name="n_2mainValue【一般廃棄物処理施設】&#10;有形固定資産減価償却率">
          <a:extLst>
            <a:ext uri="{FF2B5EF4-FFF2-40B4-BE49-F238E27FC236}">
              <a16:creationId xmlns:a16="http://schemas.microsoft.com/office/drawing/2014/main" id="{D543D226-1018-46F3-9B1A-D2554B36C1F3}"/>
            </a:ext>
          </a:extLst>
        </xdr:cNvPr>
        <xdr:cNvSpPr txBox="1"/>
      </xdr:nvSpPr>
      <xdr:spPr>
        <a:xfrm>
          <a:off x="12957184" y="592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96174</xdr:rowOff>
    </xdr:from>
    <xdr:ext cx="405111" cy="259045"/>
    <xdr:sp macro="" textlink="">
      <xdr:nvSpPr>
        <xdr:cNvPr id="350" name="n_3mainValue【一般廃棄物処理施設】&#10;有形固定資産減価償却率">
          <a:extLst>
            <a:ext uri="{FF2B5EF4-FFF2-40B4-BE49-F238E27FC236}">
              <a16:creationId xmlns:a16="http://schemas.microsoft.com/office/drawing/2014/main" id="{FF960728-19F6-478F-AB64-7F75B1BE8DD8}"/>
            </a:ext>
          </a:extLst>
        </xdr:cNvPr>
        <xdr:cNvSpPr txBox="1"/>
      </xdr:nvSpPr>
      <xdr:spPr>
        <a:xfrm>
          <a:off x="12171054" y="592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97807</xdr:rowOff>
    </xdr:from>
    <xdr:ext cx="405111" cy="259045"/>
    <xdr:sp macro="" textlink="">
      <xdr:nvSpPr>
        <xdr:cNvPr id="351" name="n_4mainValue【一般廃棄物処理施設】&#10;有形固定資産減価償却率">
          <a:extLst>
            <a:ext uri="{FF2B5EF4-FFF2-40B4-BE49-F238E27FC236}">
              <a16:creationId xmlns:a16="http://schemas.microsoft.com/office/drawing/2014/main" id="{DF3F0264-A72F-443B-B367-D9FEEEB79D15}"/>
            </a:ext>
          </a:extLst>
        </xdr:cNvPr>
        <xdr:cNvSpPr txBox="1"/>
      </xdr:nvSpPr>
      <xdr:spPr>
        <a:xfrm>
          <a:off x="113544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A5045C28-E7CF-48CE-8143-F1F0DA58D18F}"/>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0538F055-6981-46C5-9437-9869B81E1B77}"/>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80D9F85D-62B0-437C-B634-11C7DC6FABF8}"/>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937E2CCD-973D-478B-8E96-929939398956}"/>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552BE8F9-F9C9-4D66-9989-D5ED2D59F4C9}"/>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C1F022D9-F6C5-430E-8E61-07F084EA8689}"/>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07230BD8-B2CF-48A8-9582-36D4154C0986}"/>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F5F87489-7189-43F6-93CE-8C895189D75D}"/>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99C93614-148B-4AEF-B9EC-9C6EB508027F}"/>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45C7F7C7-7214-499E-80E1-6CA899EC9739}"/>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62" name="直線コネクタ 361">
          <a:extLst>
            <a:ext uri="{FF2B5EF4-FFF2-40B4-BE49-F238E27FC236}">
              <a16:creationId xmlns:a16="http://schemas.microsoft.com/office/drawing/2014/main" id="{A3807DA3-9556-48A3-86FB-682600577818}"/>
            </a:ext>
          </a:extLst>
        </xdr:cNvPr>
        <xdr:cNvCxnSpPr/>
      </xdr:nvCxnSpPr>
      <xdr:spPr>
        <a:xfrm>
          <a:off x="16459200" y="704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63" name="テキスト ボックス 362">
          <a:extLst>
            <a:ext uri="{FF2B5EF4-FFF2-40B4-BE49-F238E27FC236}">
              <a16:creationId xmlns:a16="http://schemas.microsoft.com/office/drawing/2014/main" id="{3326D56A-1126-47D5-8C05-DACC161C342A}"/>
            </a:ext>
          </a:extLst>
        </xdr:cNvPr>
        <xdr:cNvSpPr txBox="1"/>
      </xdr:nvSpPr>
      <xdr:spPr>
        <a:xfrm>
          <a:off x="16252324" y="690818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4" name="直線コネクタ 363">
          <a:extLst>
            <a:ext uri="{FF2B5EF4-FFF2-40B4-BE49-F238E27FC236}">
              <a16:creationId xmlns:a16="http://schemas.microsoft.com/office/drawing/2014/main" id="{240CD89E-3BF3-47FD-8CB0-951A788A8EBB}"/>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65" name="テキスト ボックス 364">
          <a:extLst>
            <a:ext uri="{FF2B5EF4-FFF2-40B4-BE49-F238E27FC236}">
              <a16:creationId xmlns:a16="http://schemas.microsoft.com/office/drawing/2014/main" id="{1E13ED6D-D421-490F-AE06-B7F08F9A58DA}"/>
            </a:ext>
          </a:extLst>
        </xdr:cNvPr>
        <xdr:cNvSpPr txBox="1"/>
      </xdr:nvSpPr>
      <xdr:spPr>
        <a:xfrm>
          <a:off x="15849828" y="6336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66" name="直線コネクタ 365">
          <a:extLst>
            <a:ext uri="{FF2B5EF4-FFF2-40B4-BE49-F238E27FC236}">
              <a16:creationId xmlns:a16="http://schemas.microsoft.com/office/drawing/2014/main" id="{844884B3-67F9-4802-9858-003A19DD3617}"/>
            </a:ext>
          </a:extLst>
        </xdr:cNvPr>
        <xdr:cNvCxnSpPr/>
      </xdr:nvCxnSpPr>
      <xdr:spPr>
        <a:xfrm>
          <a:off x="164592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367" name="テキスト ボックス 366">
          <a:extLst>
            <a:ext uri="{FF2B5EF4-FFF2-40B4-BE49-F238E27FC236}">
              <a16:creationId xmlns:a16="http://schemas.microsoft.com/office/drawing/2014/main" id="{710CEC36-62AF-465A-9DCF-8D291ACA5FB3}"/>
            </a:ext>
          </a:extLst>
        </xdr:cNvPr>
        <xdr:cNvSpPr txBox="1"/>
      </xdr:nvSpPr>
      <xdr:spPr>
        <a:xfrm>
          <a:off x="15849828" y="57613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8" name="直線コネクタ 367">
          <a:extLst>
            <a:ext uri="{FF2B5EF4-FFF2-40B4-BE49-F238E27FC236}">
              <a16:creationId xmlns:a16="http://schemas.microsoft.com/office/drawing/2014/main" id="{0905AC3B-8AFB-4839-876C-BD8D92EF81E6}"/>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9" name="テキスト ボックス 368">
          <a:extLst>
            <a:ext uri="{FF2B5EF4-FFF2-40B4-BE49-F238E27FC236}">
              <a16:creationId xmlns:a16="http://schemas.microsoft.com/office/drawing/2014/main" id="{967B6DB6-D0D5-48AD-ABA3-AA263A70A413}"/>
            </a:ext>
          </a:extLst>
        </xdr:cNvPr>
        <xdr:cNvSpPr txBox="1"/>
      </xdr:nvSpPr>
      <xdr:spPr>
        <a:xfrm>
          <a:off x="15849828" y="519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0" name="【一般廃棄物処理施設】&#10;一人当たり有形固定資産（償却資産）額グラフ枠">
          <a:extLst>
            <a:ext uri="{FF2B5EF4-FFF2-40B4-BE49-F238E27FC236}">
              <a16:creationId xmlns:a16="http://schemas.microsoft.com/office/drawing/2014/main" id="{10B07092-FFA9-40BA-AF27-D814FFFADD90}"/>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371" name="直線コネクタ 370">
          <a:extLst>
            <a:ext uri="{FF2B5EF4-FFF2-40B4-BE49-F238E27FC236}">
              <a16:creationId xmlns:a16="http://schemas.microsoft.com/office/drawing/2014/main" id="{53902D79-FA50-4F48-AAD5-D58B1A893FFA}"/>
            </a:ext>
          </a:extLst>
        </xdr:cNvPr>
        <xdr:cNvCxnSpPr/>
      </xdr:nvCxnSpPr>
      <xdr:spPr>
        <a:xfrm flipV="1">
          <a:off x="19947254" y="5889975"/>
          <a:ext cx="0" cy="1162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372" name="【一般廃棄物処理施設】&#10;一人当たり有形固定資産（償却資産）額最小値テキスト">
          <a:extLst>
            <a:ext uri="{FF2B5EF4-FFF2-40B4-BE49-F238E27FC236}">
              <a16:creationId xmlns:a16="http://schemas.microsoft.com/office/drawing/2014/main" id="{25E1C91C-4F7F-4561-B91A-D3A2A145073B}"/>
            </a:ext>
          </a:extLst>
        </xdr:cNvPr>
        <xdr:cNvSpPr txBox="1"/>
      </xdr:nvSpPr>
      <xdr:spPr>
        <a:xfrm>
          <a:off x="19985990" y="7048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373" name="直線コネクタ 372">
          <a:extLst>
            <a:ext uri="{FF2B5EF4-FFF2-40B4-BE49-F238E27FC236}">
              <a16:creationId xmlns:a16="http://schemas.microsoft.com/office/drawing/2014/main" id="{54B17589-9EC3-47CA-89F3-48DA72C52BFA}"/>
            </a:ext>
          </a:extLst>
        </xdr:cNvPr>
        <xdr:cNvCxnSpPr/>
      </xdr:nvCxnSpPr>
      <xdr:spPr>
        <a:xfrm>
          <a:off x="19885660" y="7052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374" name="【一般廃棄物処理施設】&#10;一人当たり有形固定資産（償却資産）額最大値テキスト">
          <a:extLst>
            <a:ext uri="{FF2B5EF4-FFF2-40B4-BE49-F238E27FC236}">
              <a16:creationId xmlns:a16="http://schemas.microsoft.com/office/drawing/2014/main" id="{254260AE-E376-41A4-99C7-C5C09EDC2119}"/>
            </a:ext>
          </a:extLst>
        </xdr:cNvPr>
        <xdr:cNvSpPr txBox="1"/>
      </xdr:nvSpPr>
      <xdr:spPr>
        <a:xfrm>
          <a:off x="19985990" y="56709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375" name="直線コネクタ 374">
          <a:extLst>
            <a:ext uri="{FF2B5EF4-FFF2-40B4-BE49-F238E27FC236}">
              <a16:creationId xmlns:a16="http://schemas.microsoft.com/office/drawing/2014/main" id="{EB49F62A-68FF-4BF0-83A1-6B69263CF377}"/>
            </a:ext>
          </a:extLst>
        </xdr:cNvPr>
        <xdr:cNvCxnSpPr/>
      </xdr:nvCxnSpPr>
      <xdr:spPr>
        <a:xfrm>
          <a:off x="19885660" y="5889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46835</xdr:rowOff>
    </xdr:from>
    <xdr:ext cx="599010" cy="259045"/>
    <xdr:sp macro="" textlink="">
      <xdr:nvSpPr>
        <xdr:cNvPr id="376" name="【一般廃棄物処理施設】&#10;一人当たり有形固定資産（償却資産）額平均値テキスト">
          <a:extLst>
            <a:ext uri="{FF2B5EF4-FFF2-40B4-BE49-F238E27FC236}">
              <a16:creationId xmlns:a16="http://schemas.microsoft.com/office/drawing/2014/main" id="{FEFE281A-0007-4FF6-874C-BD04F79F5146}"/>
            </a:ext>
          </a:extLst>
        </xdr:cNvPr>
        <xdr:cNvSpPr txBox="1"/>
      </xdr:nvSpPr>
      <xdr:spPr>
        <a:xfrm>
          <a:off x="19985990" y="6735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377" name="フローチャート: 判断 376">
          <a:extLst>
            <a:ext uri="{FF2B5EF4-FFF2-40B4-BE49-F238E27FC236}">
              <a16:creationId xmlns:a16="http://schemas.microsoft.com/office/drawing/2014/main" id="{AD857AE6-1FF6-47B0-A9DE-A900BE3446ED}"/>
            </a:ext>
          </a:extLst>
        </xdr:cNvPr>
        <xdr:cNvSpPr/>
      </xdr:nvSpPr>
      <xdr:spPr>
        <a:xfrm>
          <a:off x="19904710" y="6878148"/>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378" name="フローチャート: 判断 377">
          <a:extLst>
            <a:ext uri="{FF2B5EF4-FFF2-40B4-BE49-F238E27FC236}">
              <a16:creationId xmlns:a16="http://schemas.microsoft.com/office/drawing/2014/main" id="{4E359B86-99C7-4DB3-9995-1CFDAF50701B}"/>
            </a:ext>
          </a:extLst>
        </xdr:cNvPr>
        <xdr:cNvSpPr/>
      </xdr:nvSpPr>
      <xdr:spPr>
        <a:xfrm>
          <a:off x="19161760" y="69052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379" name="フローチャート: 判断 378">
          <a:extLst>
            <a:ext uri="{FF2B5EF4-FFF2-40B4-BE49-F238E27FC236}">
              <a16:creationId xmlns:a16="http://schemas.microsoft.com/office/drawing/2014/main" id="{7E2765BD-84B1-451E-B788-AA30EBF53E82}"/>
            </a:ext>
          </a:extLst>
        </xdr:cNvPr>
        <xdr:cNvSpPr/>
      </xdr:nvSpPr>
      <xdr:spPr>
        <a:xfrm>
          <a:off x="18345150" y="6907054"/>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380" name="フローチャート: 判断 379">
          <a:extLst>
            <a:ext uri="{FF2B5EF4-FFF2-40B4-BE49-F238E27FC236}">
              <a16:creationId xmlns:a16="http://schemas.microsoft.com/office/drawing/2014/main" id="{CA2A86A1-0E4B-43DF-92F0-309CF5F26FFE}"/>
            </a:ext>
          </a:extLst>
        </xdr:cNvPr>
        <xdr:cNvSpPr/>
      </xdr:nvSpPr>
      <xdr:spPr>
        <a:xfrm>
          <a:off x="17547590" y="6915727"/>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381" name="フローチャート: 判断 380">
          <a:extLst>
            <a:ext uri="{FF2B5EF4-FFF2-40B4-BE49-F238E27FC236}">
              <a16:creationId xmlns:a16="http://schemas.microsoft.com/office/drawing/2014/main" id="{C3E5EA9C-A8D7-4C6D-A25F-A66A2E78BD33}"/>
            </a:ext>
          </a:extLst>
        </xdr:cNvPr>
        <xdr:cNvSpPr/>
      </xdr:nvSpPr>
      <xdr:spPr>
        <a:xfrm>
          <a:off x="16761460" y="692753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FCC9A95F-AD81-4F90-B008-A60FE26951C5}"/>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D18DDEE4-8D8F-4251-A627-1EC929166D95}"/>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F535D99D-0308-481F-ADB4-DC169451F4B9}"/>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3073B712-AB84-4938-8A51-C17E989F64B3}"/>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899BB545-B79B-4107-BFFB-26770DCC9CE0}"/>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66239</xdr:rowOff>
    </xdr:from>
    <xdr:to>
      <xdr:col>116</xdr:col>
      <xdr:colOff>114300</xdr:colOff>
      <xdr:row>40</xdr:row>
      <xdr:rowOff>167839</xdr:rowOff>
    </xdr:to>
    <xdr:sp macro="" textlink="">
      <xdr:nvSpPr>
        <xdr:cNvPr id="387" name="楕円 386">
          <a:extLst>
            <a:ext uri="{FF2B5EF4-FFF2-40B4-BE49-F238E27FC236}">
              <a16:creationId xmlns:a16="http://schemas.microsoft.com/office/drawing/2014/main" id="{6F8E5A4C-6A5B-42C5-B306-27B96D6F8A2C}"/>
            </a:ext>
          </a:extLst>
        </xdr:cNvPr>
        <xdr:cNvSpPr/>
      </xdr:nvSpPr>
      <xdr:spPr>
        <a:xfrm>
          <a:off x="19904710" y="6922334"/>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2386</xdr:rowOff>
    </xdr:from>
    <xdr:ext cx="599010" cy="259045"/>
    <xdr:sp macro="" textlink="">
      <xdr:nvSpPr>
        <xdr:cNvPr id="388" name="【一般廃棄物処理施設】&#10;一人当たり有形固定資産（償却資産）額該当値テキスト">
          <a:extLst>
            <a:ext uri="{FF2B5EF4-FFF2-40B4-BE49-F238E27FC236}">
              <a16:creationId xmlns:a16="http://schemas.microsoft.com/office/drawing/2014/main" id="{18E0D379-A648-45E5-9B55-EBB3AD690EFA}"/>
            </a:ext>
          </a:extLst>
        </xdr:cNvPr>
        <xdr:cNvSpPr txBox="1"/>
      </xdr:nvSpPr>
      <xdr:spPr>
        <a:xfrm>
          <a:off x="19985990" y="6860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75099</xdr:rowOff>
    </xdr:from>
    <xdr:to>
      <xdr:col>112</xdr:col>
      <xdr:colOff>38100</xdr:colOff>
      <xdr:row>41</xdr:row>
      <xdr:rowOff>5249</xdr:rowOff>
    </xdr:to>
    <xdr:sp macro="" textlink="">
      <xdr:nvSpPr>
        <xdr:cNvPr id="389" name="楕円 388">
          <a:extLst>
            <a:ext uri="{FF2B5EF4-FFF2-40B4-BE49-F238E27FC236}">
              <a16:creationId xmlns:a16="http://schemas.microsoft.com/office/drawing/2014/main" id="{0B63FB80-514C-451C-90C3-24A3BFD053C0}"/>
            </a:ext>
          </a:extLst>
        </xdr:cNvPr>
        <xdr:cNvSpPr/>
      </xdr:nvSpPr>
      <xdr:spPr>
        <a:xfrm>
          <a:off x="19161760" y="693309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117039</xdr:rowOff>
    </xdr:from>
    <xdr:to>
      <xdr:col>116</xdr:col>
      <xdr:colOff>63500</xdr:colOff>
      <xdr:row>40</xdr:row>
      <xdr:rowOff>125899</xdr:rowOff>
    </xdr:to>
    <xdr:cxnSp macro="">
      <xdr:nvCxnSpPr>
        <xdr:cNvPr id="390" name="直線コネクタ 389">
          <a:extLst>
            <a:ext uri="{FF2B5EF4-FFF2-40B4-BE49-F238E27FC236}">
              <a16:creationId xmlns:a16="http://schemas.microsoft.com/office/drawing/2014/main" id="{7E1979FB-E446-4FA1-BCA0-04E709DD5B1A}"/>
            </a:ext>
          </a:extLst>
        </xdr:cNvPr>
        <xdr:cNvCxnSpPr/>
      </xdr:nvCxnSpPr>
      <xdr:spPr>
        <a:xfrm flipV="1">
          <a:off x="19204940" y="6975039"/>
          <a:ext cx="742950" cy="1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83620</xdr:rowOff>
    </xdr:from>
    <xdr:to>
      <xdr:col>107</xdr:col>
      <xdr:colOff>101600</xdr:colOff>
      <xdr:row>41</xdr:row>
      <xdr:rowOff>13770</xdr:rowOff>
    </xdr:to>
    <xdr:sp macro="" textlink="">
      <xdr:nvSpPr>
        <xdr:cNvPr id="391" name="楕円 390">
          <a:extLst>
            <a:ext uri="{FF2B5EF4-FFF2-40B4-BE49-F238E27FC236}">
              <a16:creationId xmlns:a16="http://schemas.microsoft.com/office/drawing/2014/main" id="{16AA1380-6801-46EF-848F-A95CBBD5AD10}"/>
            </a:ext>
          </a:extLst>
        </xdr:cNvPr>
        <xdr:cNvSpPr/>
      </xdr:nvSpPr>
      <xdr:spPr>
        <a:xfrm>
          <a:off x="18345150" y="694352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125899</xdr:rowOff>
    </xdr:from>
    <xdr:to>
      <xdr:col>111</xdr:col>
      <xdr:colOff>177800</xdr:colOff>
      <xdr:row>40</xdr:row>
      <xdr:rowOff>134420</xdr:rowOff>
    </xdr:to>
    <xdr:cxnSp macro="">
      <xdr:nvCxnSpPr>
        <xdr:cNvPr id="392" name="直線コネクタ 391">
          <a:extLst>
            <a:ext uri="{FF2B5EF4-FFF2-40B4-BE49-F238E27FC236}">
              <a16:creationId xmlns:a16="http://schemas.microsoft.com/office/drawing/2014/main" id="{63845E0E-88E8-45CB-9B08-222384C13D4F}"/>
            </a:ext>
          </a:extLst>
        </xdr:cNvPr>
        <xdr:cNvCxnSpPr/>
      </xdr:nvCxnSpPr>
      <xdr:spPr>
        <a:xfrm flipV="1">
          <a:off x="18399760" y="6987709"/>
          <a:ext cx="805180" cy="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90345</xdr:rowOff>
    </xdr:from>
    <xdr:to>
      <xdr:col>102</xdr:col>
      <xdr:colOff>165100</xdr:colOff>
      <xdr:row>41</xdr:row>
      <xdr:rowOff>20495</xdr:rowOff>
    </xdr:to>
    <xdr:sp macro="" textlink="">
      <xdr:nvSpPr>
        <xdr:cNvPr id="393" name="楕円 392">
          <a:extLst>
            <a:ext uri="{FF2B5EF4-FFF2-40B4-BE49-F238E27FC236}">
              <a16:creationId xmlns:a16="http://schemas.microsoft.com/office/drawing/2014/main" id="{C0AFBF14-06C0-4837-BE9E-864A37767350}"/>
            </a:ext>
          </a:extLst>
        </xdr:cNvPr>
        <xdr:cNvSpPr/>
      </xdr:nvSpPr>
      <xdr:spPr>
        <a:xfrm>
          <a:off x="17547590" y="6952155"/>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134420</xdr:rowOff>
    </xdr:from>
    <xdr:to>
      <xdr:col>107</xdr:col>
      <xdr:colOff>50800</xdr:colOff>
      <xdr:row>40</xdr:row>
      <xdr:rowOff>141145</xdr:rowOff>
    </xdr:to>
    <xdr:cxnSp macro="">
      <xdr:nvCxnSpPr>
        <xdr:cNvPr id="394" name="直線コネクタ 393">
          <a:extLst>
            <a:ext uri="{FF2B5EF4-FFF2-40B4-BE49-F238E27FC236}">
              <a16:creationId xmlns:a16="http://schemas.microsoft.com/office/drawing/2014/main" id="{3DF44815-306E-4876-8A7E-70A1178B1A80}"/>
            </a:ext>
          </a:extLst>
        </xdr:cNvPr>
        <xdr:cNvCxnSpPr/>
      </xdr:nvCxnSpPr>
      <xdr:spPr>
        <a:xfrm flipV="1">
          <a:off x="17602200" y="6988610"/>
          <a:ext cx="797560" cy="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96579</xdr:rowOff>
    </xdr:from>
    <xdr:to>
      <xdr:col>98</xdr:col>
      <xdr:colOff>38100</xdr:colOff>
      <xdr:row>41</xdr:row>
      <xdr:rowOff>26729</xdr:rowOff>
    </xdr:to>
    <xdr:sp macro="" textlink="">
      <xdr:nvSpPr>
        <xdr:cNvPr id="395" name="楕円 394">
          <a:extLst>
            <a:ext uri="{FF2B5EF4-FFF2-40B4-BE49-F238E27FC236}">
              <a16:creationId xmlns:a16="http://schemas.microsoft.com/office/drawing/2014/main" id="{1726B0DA-FC29-4BE2-8361-DFB7DFE0777E}"/>
            </a:ext>
          </a:extLst>
        </xdr:cNvPr>
        <xdr:cNvSpPr/>
      </xdr:nvSpPr>
      <xdr:spPr>
        <a:xfrm>
          <a:off x="16761460" y="695076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141145</xdr:rowOff>
    </xdr:from>
    <xdr:to>
      <xdr:col>102</xdr:col>
      <xdr:colOff>114300</xdr:colOff>
      <xdr:row>40</xdr:row>
      <xdr:rowOff>147379</xdr:rowOff>
    </xdr:to>
    <xdr:cxnSp macro="">
      <xdr:nvCxnSpPr>
        <xdr:cNvPr id="396" name="直線コネクタ 395">
          <a:extLst>
            <a:ext uri="{FF2B5EF4-FFF2-40B4-BE49-F238E27FC236}">
              <a16:creationId xmlns:a16="http://schemas.microsoft.com/office/drawing/2014/main" id="{A095725F-C708-4AD1-8B48-DA923E1FAD3D}"/>
            </a:ext>
          </a:extLst>
        </xdr:cNvPr>
        <xdr:cNvCxnSpPr/>
      </xdr:nvCxnSpPr>
      <xdr:spPr>
        <a:xfrm flipV="1">
          <a:off x="16804640" y="6997240"/>
          <a:ext cx="797560" cy="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163466</xdr:rowOff>
    </xdr:from>
    <xdr:ext cx="599010" cy="259045"/>
    <xdr:sp macro="" textlink="">
      <xdr:nvSpPr>
        <xdr:cNvPr id="397" name="n_1aveValue【一般廃棄物処理施設】&#10;一人当たり有形固定資産（償却資産）額">
          <a:extLst>
            <a:ext uri="{FF2B5EF4-FFF2-40B4-BE49-F238E27FC236}">
              <a16:creationId xmlns:a16="http://schemas.microsoft.com/office/drawing/2014/main" id="{8B4A9BF2-3B14-4E1C-8E42-97AF59BA8F8A}"/>
            </a:ext>
          </a:extLst>
        </xdr:cNvPr>
        <xdr:cNvSpPr txBox="1"/>
      </xdr:nvSpPr>
      <xdr:spPr>
        <a:xfrm>
          <a:off x="18919405" y="6680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165276</xdr:rowOff>
    </xdr:from>
    <xdr:ext cx="599010" cy="259045"/>
    <xdr:sp macro="" textlink="">
      <xdr:nvSpPr>
        <xdr:cNvPr id="398" name="n_2aveValue【一般廃棄物処理施設】&#10;一人当たり有形固定資産（償却資産）額">
          <a:extLst>
            <a:ext uri="{FF2B5EF4-FFF2-40B4-BE49-F238E27FC236}">
              <a16:creationId xmlns:a16="http://schemas.microsoft.com/office/drawing/2014/main" id="{980D4D57-7561-4AC8-A45B-8F3B2E2A997C}"/>
            </a:ext>
          </a:extLst>
        </xdr:cNvPr>
        <xdr:cNvSpPr txBox="1"/>
      </xdr:nvSpPr>
      <xdr:spPr>
        <a:xfrm>
          <a:off x="18138355" y="668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8214</xdr:rowOff>
    </xdr:from>
    <xdr:ext cx="599010" cy="259045"/>
    <xdr:sp macro="" textlink="">
      <xdr:nvSpPr>
        <xdr:cNvPr id="399" name="n_3aveValue【一般廃棄物処理施設】&#10;一人当たり有形固定資産（償却資産）額">
          <a:extLst>
            <a:ext uri="{FF2B5EF4-FFF2-40B4-BE49-F238E27FC236}">
              <a16:creationId xmlns:a16="http://schemas.microsoft.com/office/drawing/2014/main" id="{6BF54076-0DA8-4301-A88B-AAA9EA4FA309}"/>
            </a:ext>
          </a:extLst>
        </xdr:cNvPr>
        <xdr:cNvSpPr txBox="1"/>
      </xdr:nvSpPr>
      <xdr:spPr>
        <a:xfrm>
          <a:off x="17323650" y="6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18115</xdr:rowOff>
    </xdr:from>
    <xdr:ext cx="599010" cy="259045"/>
    <xdr:sp macro="" textlink="">
      <xdr:nvSpPr>
        <xdr:cNvPr id="400" name="n_4aveValue【一般廃棄物処理施設】&#10;一人当たり有形固定資産（償却資産）額">
          <a:extLst>
            <a:ext uri="{FF2B5EF4-FFF2-40B4-BE49-F238E27FC236}">
              <a16:creationId xmlns:a16="http://schemas.microsoft.com/office/drawing/2014/main" id="{BD84FA01-8054-4396-85B3-E5C6A964845A}"/>
            </a:ext>
          </a:extLst>
        </xdr:cNvPr>
        <xdr:cNvSpPr txBox="1"/>
      </xdr:nvSpPr>
      <xdr:spPr>
        <a:xfrm>
          <a:off x="16526090" y="670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167826</xdr:rowOff>
    </xdr:from>
    <xdr:ext cx="599010" cy="259045"/>
    <xdr:sp macro="" textlink="">
      <xdr:nvSpPr>
        <xdr:cNvPr id="401" name="n_1mainValue【一般廃棄物処理施設】&#10;一人当たり有形固定資産（償却資産）額">
          <a:extLst>
            <a:ext uri="{FF2B5EF4-FFF2-40B4-BE49-F238E27FC236}">
              <a16:creationId xmlns:a16="http://schemas.microsoft.com/office/drawing/2014/main" id="{0ADFFD19-B8CB-4285-BE84-30B9C7305F76}"/>
            </a:ext>
          </a:extLst>
        </xdr:cNvPr>
        <xdr:cNvSpPr txBox="1"/>
      </xdr:nvSpPr>
      <xdr:spPr>
        <a:xfrm>
          <a:off x="18919405" y="7029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4897</xdr:rowOff>
    </xdr:from>
    <xdr:ext cx="534377" cy="259045"/>
    <xdr:sp macro="" textlink="">
      <xdr:nvSpPr>
        <xdr:cNvPr id="402" name="n_2mainValue【一般廃棄物処理施設】&#10;一人当たり有形固定資産（償却資産）額">
          <a:extLst>
            <a:ext uri="{FF2B5EF4-FFF2-40B4-BE49-F238E27FC236}">
              <a16:creationId xmlns:a16="http://schemas.microsoft.com/office/drawing/2014/main" id="{F1205A89-75CD-407B-A661-ADC04C8B07EA}"/>
            </a:ext>
          </a:extLst>
        </xdr:cNvPr>
        <xdr:cNvSpPr txBox="1"/>
      </xdr:nvSpPr>
      <xdr:spPr>
        <a:xfrm>
          <a:off x="18170671" y="703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11622</xdr:rowOff>
    </xdr:from>
    <xdr:ext cx="534377" cy="259045"/>
    <xdr:sp macro="" textlink="">
      <xdr:nvSpPr>
        <xdr:cNvPr id="403" name="n_3mainValue【一般廃棄物処理施設】&#10;一人当たり有形固定資産（償却資産）額">
          <a:extLst>
            <a:ext uri="{FF2B5EF4-FFF2-40B4-BE49-F238E27FC236}">
              <a16:creationId xmlns:a16="http://schemas.microsoft.com/office/drawing/2014/main" id="{68E6D175-4AC5-42B1-BD00-B771EA633F75}"/>
            </a:ext>
          </a:extLst>
        </xdr:cNvPr>
        <xdr:cNvSpPr txBox="1"/>
      </xdr:nvSpPr>
      <xdr:spPr>
        <a:xfrm>
          <a:off x="17354061" y="704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17856</xdr:rowOff>
    </xdr:from>
    <xdr:ext cx="534377" cy="259045"/>
    <xdr:sp macro="" textlink="">
      <xdr:nvSpPr>
        <xdr:cNvPr id="404" name="n_4mainValue【一般廃棄物処理施設】&#10;一人当たり有形固定資産（償却資産）額">
          <a:extLst>
            <a:ext uri="{FF2B5EF4-FFF2-40B4-BE49-F238E27FC236}">
              <a16:creationId xmlns:a16="http://schemas.microsoft.com/office/drawing/2014/main" id="{A2137330-F7BD-4E77-BD75-1C67B18B2440}"/>
            </a:ext>
          </a:extLst>
        </xdr:cNvPr>
        <xdr:cNvSpPr txBox="1"/>
      </xdr:nvSpPr>
      <xdr:spPr>
        <a:xfrm>
          <a:off x="16556501" y="705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a:extLst>
            <a:ext uri="{FF2B5EF4-FFF2-40B4-BE49-F238E27FC236}">
              <a16:creationId xmlns:a16="http://schemas.microsoft.com/office/drawing/2014/main" id="{AF9C12A9-4862-4416-BEF5-3367CDD86AAB}"/>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a:extLst>
            <a:ext uri="{FF2B5EF4-FFF2-40B4-BE49-F238E27FC236}">
              <a16:creationId xmlns:a16="http://schemas.microsoft.com/office/drawing/2014/main" id="{116CDBED-1BA8-45C6-9196-A4BFD9A664FC}"/>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a:extLst>
            <a:ext uri="{FF2B5EF4-FFF2-40B4-BE49-F238E27FC236}">
              <a16:creationId xmlns:a16="http://schemas.microsoft.com/office/drawing/2014/main" id="{2FAFA73B-8125-435B-B833-AB926F8ACFAB}"/>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a:extLst>
            <a:ext uri="{FF2B5EF4-FFF2-40B4-BE49-F238E27FC236}">
              <a16:creationId xmlns:a16="http://schemas.microsoft.com/office/drawing/2014/main" id="{3491E1D2-7A41-4A66-9122-85092863D02F}"/>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a:extLst>
            <a:ext uri="{FF2B5EF4-FFF2-40B4-BE49-F238E27FC236}">
              <a16:creationId xmlns:a16="http://schemas.microsoft.com/office/drawing/2014/main" id="{836A9398-4274-4087-B1BF-E087E409AC73}"/>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a:extLst>
            <a:ext uri="{FF2B5EF4-FFF2-40B4-BE49-F238E27FC236}">
              <a16:creationId xmlns:a16="http://schemas.microsoft.com/office/drawing/2014/main" id="{989CDD50-B715-4389-A4D7-5298ED79BD2B}"/>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a:extLst>
            <a:ext uri="{FF2B5EF4-FFF2-40B4-BE49-F238E27FC236}">
              <a16:creationId xmlns:a16="http://schemas.microsoft.com/office/drawing/2014/main" id="{B3564614-884D-4C25-A492-9275E878C4BE}"/>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a:extLst>
            <a:ext uri="{FF2B5EF4-FFF2-40B4-BE49-F238E27FC236}">
              <a16:creationId xmlns:a16="http://schemas.microsoft.com/office/drawing/2014/main" id="{96B81D0E-78F4-419F-9E0A-27ABEF52E139}"/>
            </a:ext>
          </a:extLst>
        </xdr:cNvPr>
        <xdr:cNvSpPr/>
      </xdr:nvSpPr>
      <xdr:spPr>
        <a:xfrm>
          <a:off x="11203940" y="914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3" name="正方形/長方形 412">
          <a:extLst>
            <a:ext uri="{FF2B5EF4-FFF2-40B4-BE49-F238E27FC236}">
              <a16:creationId xmlns:a16="http://schemas.microsoft.com/office/drawing/2014/main" id="{925BB5DD-299A-46DE-8A83-028C02F08268}"/>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4" name="正方形/長方形 413">
          <a:extLst>
            <a:ext uri="{FF2B5EF4-FFF2-40B4-BE49-F238E27FC236}">
              <a16:creationId xmlns:a16="http://schemas.microsoft.com/office/drawing/2014/main" id="{3217BA8C-2A44-4389-AAB8-CBBEB485ECAC}"/>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5" name="正方形/長方形 414">
          <a:extLst>
            <a:ext uri="{FF2B5EF4-FFF2-40B4-BE49-F238E27FC236}">
              <a16:creationId xmlns:a16="http://schemas.microsoft.com/office/drawing/2014/main" id="{1745CF90-22EE-4191-9929-A681707CEBC1}"/>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6" name="正方形/長方形 415">
          <a:extLst>
            <a:ext uri="{FF2B5EF4-FFF2-40B4-BE49-F238E27FC236}">
              <a16:creationId xmlns:a16="http://schemas.microsoft.com/office/drawing/2014/main" id="{5CBAC3BF-C517-4D98-B114-692BEEC3CEF9}"/>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7" name="正方形/長方形 416">
          <a:extLst>
            <a:ext uri="{FF2B5EF4-FFF2-40B4-BE49-F238E27FC236}">
              <a16:creationId xmlns:a16="http://schemas.microsoft.com/office/drawing/2014/main" id="{6FE4DADC-7636-4436-833B-2CFF85BDDC3F}"/>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8" name="正方形/長方形 417">
          <a:extLst>
            <a:ext uri="{FF2B5EF4-FFF2-40B4-BE49-F238E27FC236}">
              <a16:creationId xmlns:a16="http://schemas.microsoft.com/office/drawing/2014/main" id="{EC8ED69B-ADD8-492E-9597-BFDF95738B06}"/>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9" name="正方形/長方形 418">
          <a:extLst>
            <a:ext uri="{FF2B5EF4-FFF2-40B4-BE49-F238E27FC236}">
              <a16:creationId xmlns:a16="http://schemas.microsoft.com/office/drawing/2014/main" id="{F80894F3-C84B-4605-8A1E-FBA3C6636336}"/>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0" name="正方形/長方形 419">
          <a:extLst>
            <a:ext uri="{FF2B5EF4-FFF2-40B4-BE49-F238E27FC236}">
              <a16:creationId xmlns:a16="http://schemas.microsoft.com/office/drawing/2014/main" id="{7B725550-ACF6-422D-8106-2857FFD14CCB}"/>
            </a:ext>
          </a:extLst>
        </xdr:cNvPr>
        <xdr:cNvSpPr/>
      </xdr:nvSpPr>
      <xdr:spPr>
        <a:xfrm>
          <a:off x="16459200" y="914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1" name="正方形/長方形 420">
          <a:extLst>
            <a:ext uri="{FF2B5EF4-FFF2-40B4-BE49-F238E27FC236}">
              <a16:creationId xmlns:a16="http://schemas.microsoft.com/office/drawing/2014/main" id="{C487CFF2-2FCC-4698-AEA8-6DB8DD87ED27}"/>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2" name="正方形/長方形 421">
          <a:extLst>
            <a:ext uri="{FF2B5EF4-FFF2-40B4-BE49-F238E27FC236}">
              <a16:creationId xmlns:a16="http://schemas.microsoft.com/office/drawing/2014/main" id="{FD9C6C55-BB98-465C-9F1E-20946A4F28C5}"/>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3" name="正方形/長方形 422">
          <a:extLst>
            <a:ext uri="{FF2B5EF4-FFF2-40B4-BE49-F238E27FC236}">
              <a16:creationId xmlns:a16="http://schemas.microsoft.com/office/drawing/2014/main" id="{F8C088CD-75F3-4C7C-9DC8-9B348A86675B}"/>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4" name="正方形/長方形 423">
          <a:extLst>
            <a:ext uri="{FF2B5EF4-FFF2-40B4-BE49-F238E27FC236}">
              <a16:creationId xmlns:a16="http://schemas.microsoft.com/office/drawing/2014/main" id="{AB8CB13B-8A13-46FE-B983-C3D3E5BA0E3E}"/>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5" name="正方形/長方形 424">
          <a:extLst>
            <a:ext uri="{FF2B5EF4-FFF2-40B4-BE49-F238E27FC236}">
              <a16:creationId xmlns:a16="http://schemas.microsoft.com/office/drawing/2014/main" id="{90831F25-66E9-4D21-AFD2-E2C4F0A6485C}"/>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6" name="正方形/長方形 425">
          <a:extLst>
            <a:ext uri="{FF2B5EF4-FFF2-40B4-BE49-F238E27FC236}">
              <a16:creationId xmlns:a16="http://schemas.microsoft.com/office/drawing/2014/main" id="{703AF289-A679-45B2-8799-6656C0B3B477}"/>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7" name="正方形/長方形 426">
          <a:extLst>
            <a:ext uri="{FF2B5EF4-FFF2-40B4-BE49-F238E27FC236}">
              <a16:creationId xmlns:a16="http://schemas.microsoft.com/office/drawing/2014/main" id="{51976DBD-56B4-4968-8ECB-C0F25E6E5D6F}"/>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8" name="正方形/長方形 427">
          <a:extLst>
            <a:ext uri="{FF2B5EF4-FFF2-40B4-BE49-F238E27FC236}">
              <a16:creationId xmlns:a16="http://schemas.microsoft.com/office/drawing/2014/main" id="{5367F911-86FF-4D7B-9CB7-8E9A60536515}"/>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9" name="テキスト ボックス 428">
          <a:extLst>
            <a:ext uri="{FF2B5EF4-FFF2-40B4-BE49-F238E27FC236}">
              <a16:creationId xmlns:a16="http://schemas.microsoft.com/office/drawing/2014/main" id="{FB2B2DCC-FAE5-4397-B709-B51A1F7D23B9}"/>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0" name="直線コネクタ 429">
          <a:extLst>
            <a:ext uri="{FF2B5EF4-FFF2-40B4-BE49-F238E27FC236}">
              <a16:creationId xmlns:a16="http://schemas.microsoft.com/office/drawing/2014/main" id="{11A749E4-5642-45F4-AF0A-CEE2B64D4838}"/>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1" name="テキスト ボックス 430">
          <a:extLst>
            <a:ext uri="{FF2B5EF4-FFF2-40B4-BE49-F238E27FC236}">
              <a16:creationId xmlns:a16="http://schemas.microsoft.com/office/drawing/2014/main" id="{C7C941CB-F82B-4036-A947-313DC769C09F}"/>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2" name="直線コネクタ 431">
          <a:extLst>
            <a:ext uri="{FF2B5EF4-FFF2-40B4-BE49-F238E27FC236}">
              <a16:creationId xmlns:a16="http://schemas.microsoft.com/office/drawing/2014/main" id="{FC9B17E8-8FA0-4086-8850-5FCA909A6929}"/>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3" name="テキスト ボックス 432">
          <a:extLst>
            <a:ext uri="{FF2B5EF4-FFF2-40B4-BE49-F238E27FC236}">
              <a16:creationId xmlns:a16="http://schemas.microsoft.com/office/drawing/2014/main" id="{BD715707-DA49-481F-86D7-B81312FCF5CD}"/>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4" name="直線コネクタ 433">
          <a:extLst>
            <a:ext uri="{FF2B5EF4-FFF2-40B4-BE49-F238E27FC236}">
              <a16:creationId xmlns:a16="http://schemas.microsoft.com/office/drawing/2014/main" id="{8E325262-11AB-4439-A4BB-3726F89D8B43}"/>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5" name="テキスト ボックス 434">
          <a:extLst>
            <a:ext uri="{FF2B5EF4-FFF2-40B4-BE49-F238E27FC236}">
              <a16:creationId xmlns:a16="http://schemas.microsoft.com/office/drawing/2014/main" id="{1FAFF253-398D-429E-BE35-D5F40AAD9C5F}"/>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6" name="直線コネクタ 435">
          <a:extLst>
            <a:ext uri="{FF2B5EF4-FFF2-40B4-BE49-F238E27FC236}">
              <a16:creationId xmlns:a16="http://schemas.microsoft.com/office/drawing/2014/main" id="{26F536FA-3614-48C2-B000-1303DA5742D7}"/>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7" name="テキスト ボックス 436">
          <a:extLst>
            <a:ext uri="{FF2B5EF4-FFF2-40B4-BE49-F238E27FC236}">
              <a16:creationId xmlns:a16="http://schemas.microsoft.com/office/drawing/2014/main" id="{47708798-3B37-4595-B20A-2550ED0142BD}"/>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8" name="直線コネクタ 437">
          <a:extLst>
            <a:ext uri="{FF2B5EF4-FFF2-40B4-BE49-F238E27FC236}">
              <a16:creationId xmlns:a16="http://schemas.microsoft.com/office/drawing/2014/main" id="{AA0C7D9F-AE89-441F-8132-CB36DC379485}"/>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39" name="テキスト ボックス 438">
          <a:extLst>
            <a:ext uri="{FF2B5EF4-FFF2-40B4-BE49-F238E27FC236}">
              <a16:creationId xmlns:a16="http://schemas.microsoft.com/office/drawing/2014/main" id="{5E042760-CBA4-43BE-9AB7-AE69CE5936F2}"/>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0" name="直線コネクタ 439">
          <a:extLst>
            <a:ext uri="{FF2B5EF4-FFF2-40B4-BE49-F238E27FC236}">
              <a16:creationId xmlns:a16="http://schemas.microsoft.com/office/drawing/2014/main" id="{C2E51081-9054-4062-BFB3-3BC32899BFCF}"/>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1" name="テキスト ボックス 440">
          <a:extLst>
            <a:ext uri="{FF2B5EF4-FFF2-40B4-BE49-F238E27FC236}">
              <a16:creationId xmlns:a16="http://schemas.microsoft.com/office/drawing/2014/main" id="{F74F1728-F71F-4CA8-B6D1-1CEF23AA7FD5}"/>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2" name="直線コネクタ 441">
          <a:extLst>
            <a:ext uri="{FF2B5EF4-FFF2-40B4-BE49-F238E27FC236}">
              <a16:creationId xmlns:a16="http://schemas.microsoft.com/office/drawing/2014/main" id="{A0E62EE2-3871-4185-BFDD-800DA978E58D}"/>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3" name="テキスト ボックス 442">
          <a:extLst>
            <a:ext uri="{FF2B5EF4-FFF2-40B4-BE49-F238E27FC236}">
              <a16:creationId xmlns:a16="http://schemas.microsoft.com/office/drawing/2014/main" id="{8522B658-BA94-4D75-9489-053341D88523}"/>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4" name="【消防施設】&#10;有形固定資産減価償却率グラフ枠">
          <a:extLst>
            <a:ext uri="{FF2B5EF4-FFF2-40B4-BE49-F238E27FC236}">
              <a16:creationId xmlns:a16="http://schemas.microsoft.com/office/drawing/2014/main" id="{6B376B79-1A03-41A5-B96F-8A9329C47E37}"/>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445" name="直線コネクタ 444">
          <a:extLst>
            <a:ext uri="{FF2B5EF4-FFF2-40B4-BE49-F238E27FC236}">
              <a16:creationId xmlns:a16="http://schemas.microsoft.com/office/drawing/2014/main" id="{DB6248E6-6D9E-4A33-BAAB-B24569299CA6}"/>
            </a:ext>
          </a:extLst>
        </xdr:cNvPr>
        <xdr:cNvCxnSpPr/>
      </xdr:nvCxnSpPr>
      <xdr:spPr>
        <a:xfrm flipV="1">
          <a:off x="14703424" y="13247369"/>
          <a:ext cx="0" cy="1611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446" name="【消防施設】&#10;有形固定資産減価償却率最小値テキスト">
          <a:extLst>
            <a:ext uri="{FF2B5EF4-FFF2-40B4-BE49-F238E27FC236}">
              <a16:creationId xmlns:a16="http://schemas.microsoft.com/office/drawing/2014/main" id="{B57A3450-E7EC-4E88-AC54-D3C28E1355A6}"/>
            </a:ext>
          </a:extLst>
        </xdr:cNvPr>
        <xdr:cNvSpPr txBox="1"/>
      </xdr:nvSpPr>
      <xdr:spPr>
        <a:xfrm>
          <a:off x="1474216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447" name="直線コネクタ 446">
          <a:extLst>
            <a:ext uri="{FF2B5EF4-FFF2-40B4-BE49-F238E27FC236}">
              <a16:creationId xmlns:a16="http://schemas.microsoft.com/office/drawing/2014/main" id="{71DA820D-BD12-4F60-ACEA-65D415E2AD69}"/>
            </a:ext>
          </a:extLst>
        </xdr:cNvPr>
        <xdr:cNvCxnSpPr/>
      </xdr:nvCxnSpPr>
      <xdr:spPr>
        <a:xfrm>
          <a:off x="1461135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448" name="【消防施設】&#10;有形固定資産減価償却率最大値テキスト">
          <a:extLst>
            <a:ext uri="{FF2B5EF4-FFF2-40B4-BE49-F238E27FC236}">
              <a16:creationId xmlns:a16="http://schemas.microsoft.com/office/drawing/2014/main" id="{49E73D13-84EB-49CE-8C4D-E6FCC7669BBE}"/>
            </a:ext>
          </a:extLst>
        </xdr:cNvPr>
        <xdr:cNvSpPr txBox="1"/>
      </xdr:nvSpPr>
      <xdr:spPr>
        <a:xfrm>
          <a:off x="14742160" y="13022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449" name="直線コネクタ 448">
          <a:extLst>
            <a:ext uri="{FF2B5EF4-FFF2-40B4-BE49-F238E27FC236}">
              <a16:creationId xmlns:a16="http://schemas.microsoft.com/office/drawing/2014/main" id="{EE9021BE-F2C1-4FC7-841D-F22E65B98850}"/>
            </a:ext>
          </a:extLst>
        </xdr:cNvPr>
        <xdr:cNvCxnSpPr/>
      </xdr:nvCxnSpPr>
      <xdr:spPr>
        <a:xfrm>
          <a:off x="14611350" y="132473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450" name="【消防施設】&#10;有形固定資産減価償却率平均値テキスト">
          <a:extLst>
            <a:ext uri="{FF2B5EF4-FFF2-40B4-BE49-F238E27FC236}">
              <a16:creationId xmlns:a16="http://schemas.microsoft.com/office/drawing/2014/main" id="{D188A8A9-A4B2-4D08-AF84-78BC47A6A9C5}"/>
            </a:ext>
          </a:extLst>
        </xdr:cNvPr>
        <xdr:cNvSpPr txBox="1"/>
      </xdr:nvSpPr>
      <xdr:spPr>
        <a:xfrm>
          <a:off x="1474216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451" name="フローチャート: 判断 450">
          <a:extLst>
            <a:ext uri="{FF2B5EF4-FFF2-40B4-BE49-F238E27FC236}">
              <a16:creationId xmlns:a16="http://schemas.microsoft.com/office/drawing/2014/main" id="{52D51023-9F78-4834-883D-A773A2014278}"/>
            </a:ext>
          </a:extLst>
        </xdr:cNvPr>
        <xdr:cNvSpPr/>
      </xdr:nvSpPr>
      <xdr:spPr>
        <a:xfrm>
          <a:off x="14649450" y="140766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452" name="フローチャート: 判断 451">
          <a:extLst>
            <a:ext uri="{FF2B5EF4-FFF2-40B4-BE49-F238E27FC236}">
              <a16:creationId xmlns:a16="http://schemas.microsoft.com/office/drawing/2014/main" id="{E146381B-F1DE-4D46-A518-0E5A2CE5A7B5}"/>
            </a:ext>
          </a:extLst>
        </xdr:cNvPr>
        <xdr:cNvSpPr/>
      </xdr:nvSpPr>
      <xdr:spPr>
        <a:xfrm>
          <a:off x="13887450" y="1408430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453" name="フローチャート: 判断 452">
          <a:extLst>
            <a:ext uri="{FF2B5EF4-FFF2-40B4-BE49-F238E27FC236}">
              <a16:creationId xmlns:a16="http://schemas.microsoft.com/office/drawing/2014/main" id="{FE2FB315-8EFE-491C-BB9C-F95FF2D21C56}"/>
            </a:ext>
          </a:extLst>
        </xdr:cNvPr>
        <xdr:cNvSpPr/>
      </xdr:nvSpPr>
      <xdr:spPr>
        <a:xfrm>
          <a:off x="13089890" y="1400810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454" name="フローチャート: 判断 453">
          <a:extLst>
            <a:ext uri="{FF2B5EF4-FFF2-40B4-BE49-F238E27FC236}">
              <a16:creationId xmlns:a16="http://schemas.microsoft.com/office/drawing/2014/main" id="{A9D760DF-E806-4AC3-814F-AFF0DA91116D}"/>
            </a:ext>
          </a:extLst>
        </xdr:cNvPr>
        <xdr:cNvSpPr/>
      </xdr:nvSpPr>
      <xdr:spPr>
        <a:xfrm>
          <a:off x="12303760" y="1401381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455" name="フローチャート: 判断 454">
          <a:extLst>
            <a:ext uri="{FF2B5EF4-FFF2-40B4-BE49-F238E27FC236}">
              <a16:creationId xmlns:a16="http://schemas.microsoft.com/office/drawing/2014/main" id="{68CB8A6F-FCA8-4079-A9D5-F981D85726DF}"/>
            </a:ext>
          </a:extLst>
        </xdr:cNvPr>
        <xdr:cNvSpPr/>
      </xdr:nvSpPr>
      <xdr:spPr>
        <a:xfrm>
          <a:off x="11487150" y="1404238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6" name="テキスト ボックス 455">
          <a:extLst>
            <a:ext uri="{FF2B5EF4-FFF2-40B4-BE49-F238E27FC236}">
              <a16:creationId xmlns:a16="http://schemas.microsoft.com/office/drawing/2014/main" id="{1D70BF56-ED73-4092-94B5-9071DB01A0B6}"/>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2E420001-1061-4195-BEF5-EE2658005584}"/>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4E6A2469-24DE-4428-B81E-040F16292478}"/>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24745B70-B3D7-4A8D-B431-7B2378C1AA96}"/>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973197C4-B5AC-4B4F-8546-8FC1D2F6CDFB}"/>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149225</xdr:rowOff>
    </xdr:from>
    <xdr:to>
      <xdr:col>85</xdr:col>
      <xdr:colOff>177800</xdr:colOff>
      <xdr:row>84</xdr:row>
      <xdr:rowOff>79375</xdr:rowOff>
    </xdr:to>
    <xdr:sp macro="" textlink="">
      <xdr:nvSpPr>
        <xdr:cNvPr id="461" name="楕円 460">
          <a:extLst>
            <a:ext uri="{FF2B5EF4-FFF2-40B4-BE49-F238E27FC236}">
              <a16:creationId xmlns:a16="http://schemas.microsoft.com/office/drawing/2014/main" id="{5A6E1FC3-2CF1-47AE-A895-FCD2917E064B}"/>
            </a:ext>
          </a:extLst>
        </xdr:cNvPr>
        <xdr:cNvSpPr/>
      </xdr:nvSpPr>
      <xdr:spPr>
        <a:xfrm>
          <a:off x="14649450" y="143795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127652</xdr:rowOff>
    </xdr:from>
    <xdr:ext cx="405111" cy="259045"/>
    <xdr:sp macro="" textlink="">
      <xdr:nvSpPr>
        <xdr:cNvPr id="462" name="【消防施設】&#10;有形固定資産減価償却率該当値テキスト">
          <a:extLst>
            <a:ext uri="{FF2B5EF4-FFF2-40B4-BE49-F238E27FC236}">
              <a16:creationId xmlns:a16="http://schemas.microsoft.com/office/drawing/2014/main" id="{66EC5525-524D-4A49-BF5B-A1B5DF82BCA0}"/>
            </a:ext>
          </a:extLst>
        </xdr:cNvPr>
        <xdr:cNvSpPr txBox="1"/>
      </xdr:nvSpPr>
      <xdr:spPr>
        <a:xfrm>
          <a:off x="14742160" y="1436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120650</xdr:rowOff>
    </xdr:from>
    <xdr:to>
      <xdr:col>81</xdr:col>
      <xdr:colOff>101600</xdr:colOff>
      <xdr:row>84</xdr:row>
      <xdr:rowOff>50800</xdr:rowOff>
    </xdr:to>
    <xdr:sp macro="" textlink="">
      <xdr:nvSpPr>
        <xdr:cNvPr id="463" name="楕円 462">
          <a:extLst>
            <a:ext uri="{FF2B5EF4-FFF2-40B4-BE49-F238E27FC236}">
              <a16:creationId xmlns:a16="http://schemas.microsoft.com/office/drawing/2014/main" id="{73E8C46E-BBBF-49E6-97E6-8497F00E68D7}"/>
            </a:ext>
          </a:extLst>
        </xdr:cNvPr>
        <xdr:cNvSpPr/>
      </xdr:nvSpPr>
      <xdr:spPr>
        <a:xfrm>
          <a:off x="13887450" y="143529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0</xdr:rowOff>
    </xdr:from>
    <xdr:to>
      <xdr:col>85</xdr:col>
      <xdr:colOff>127000</xdr:colOff>
      <xdr:row>84</xdr:row>
      <xdr:rowOff>28575</xdr:rowOff>
    </xdr:to>
    <xdr:cxnSp macro="">
      <xdr:nvCxnSpPr>
        <xdr:cNvPr id="464" name="直線コネクタ 463">
          <a:extLst>
            <a:ext uri="{FF2B5EF4-FFF2-40B4-BE49-F238E27FC236}">
              <a16:creationId xmlns:a16="http://schemas.microsoft.com/office/drawing/2014/main" id="{2CC39A7A-6715-434B-A6FC-61CD0AD8875B}"/>
            </a:ext>
          </a:extLst>
        </xdr:cNvPr>
        <xdr:cNvCxnSpPr/>
      </xdr:nvCxnSpPr>
      <xdr:spPr>
        <a:xfrm>
          <a:off x="13942060" y="14401800"/>
          <a:ext cx="762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50164</xdr:rowOff>
    </xdr:from>
    <xdr:to>
      <xdr:col>76</xdr:col>
      <xdr:colOff>165100</xdr:colOff>
      <xdr:row>83</xdr:row>
      <xdr:rowOff>151764</xdr:rowOff>
    </xdr:to>
    <xdr:sp macro="" textlink="">
      <xdr:nvSpPr>
        <xdr:cNvPr id="465" name="楕円 464">
          <a:extLst>
            <a:ext uri="{FF2B5EF4-FFF2-40B4-BE49-F238E27FC236}">
              <a16:creationId xmlns:a16="http://schemas.microsoft.com/office/drawing/2014/main" id="{169A0AEE-2709-4B35-8C64-C58F529734AD}"/>
            </a:ext>
          </a:extLst>
        </xdr:cNvPr>
        <xdr:cNvSpPr/>
      </xdr:nvSpPr>
      <xdr:spPr>
        <a:xfrm>
          <a:off x="13089890" y="14284324"/>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100964</xdr:rowOff>
    </xdr:from>
    <xdr:to>
      <xdr:col>81</xdr:col>
      <xdr:colOff>50800</xdr:colOff>
      <xdr:row>84</xdr:row>
      <xdr:rowOff>0</xdr:rowOff>
    </xdr:to>
    <xdr:cxnSp macro="">
      <xdr:nvCxnSpPr>
        <xdr:cNvPr id="466" name="直線コネクタ 465">
          <a:extLst>
            <a:ext uri="{FF2B5EF4-FFF2-40B4-BE49-F238E27FC236}">
              <a16:creationId xmlns:a16="http://schemas.microsoft.com/office/drawing/2014/main" id="{7B0A0415-5D88-4214-B8E7-84EFF2BD4185}"/>
            </a:ext>
          </a:extLst>
        </xdr:cNvPr>
        <xdr:cNvCxnSpPr/>
      </xdr:nvCxnSpPr>
      <xdr:spPr>
        <a:xfrm>
          <a:off x="13144500" y="14327504"/>
          <a:ext cx="797560" cy="7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120650</xdr:rowOff>
    </xdr:from>
    <xdr:to>
      <xdr:col>72</xdr:col>
      <xdr:colOff>38100</xdr:colOff>
      <xdr:row>84</xdr:row>
      <xdr:rowOff>50800</xdr:rowOff>
    </xdr:to>
    <xdr:sp macro="" textlink="">
      <xdr:nvSpPr>
        <xdr:cNvPr id="467" name="楕円 466">
          <a:extLst>
            <a:ext uri="{FF2B5EF4-FFF2-40B4-BE49-F238E27FC236}">
              <a16:creationId xmlns:a16="http://schemas.microsoft.com/office/drawing/2014/main" id="{5B7F881D-8961-41B9-9301-7B54AD069014}"/>
            </a:ext>
          </a:extLst>
        </xdr:cNvPr>
        <xdr:cNvSpPr/>
      </xdr:nvSpPr>
      <xdr:spPr>
        <a:xfrm>
          <a:off x="12303760" y="143529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100964</xdr:rowOff>
    </xdr:from>
    <xdr:to>
      <xdr:col>76</xdr:col>
      <xdr:colOff>114300</xdr:colOff>
      <xdr:row>84</xdr:row>
      <xdr:rowOff>0</xdr:rowOff>
    </xdr:to>
    <xdr:cxnSp macro="">
      <xdr:nvCxnSpPr>
        <xdr:cNvPr id="468" name="直線コネクタ 467">
          <a:extLst>
            <a:ext uri="{FF2B5EF4-FFF2-40B4-BE49-F238E27FC236}">
              <a16:creationId xmlns:a16="http://schemas.microsoft.com/office/drawing/2014/main" id="{09BCB6CC-9E23-4A4F-9C66-1B0224C03E18}"/>
            </a:ext>
          </a:extLst>
        </xdr:cNvPr>
        <xdr:cNvCxnSpPr/>
      </xdr:nvCxnSpPr>
      <xdr:spPr>
        <a:xfrm flipV="1">
          <a:off x="12346940" y="14327504"/>
          <a:ext cx="797560" cy="7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15875</xdr:rowOff>
    </xdr:from>
    <xdr:to>
      <xdr:col>67</xdr:col>
      <xdr:colOff>101600</xdr:colOff>
      <xdr:row>84</xdr:row>
      <xdr:rowOff>117475</xdr:rowOff>
    </xdr:to>
    <xdr:sp macro="" textlink="">
      <xdr:nvSpPr>
        <xdr:cNvPr id="469" name="楕円 468">
          <a:extLst>
            <a:ext uri="{FF2B5EF4-FFF2-40B4-BE49-F238E27FC236}">
              <a16:creationId xmlns:a16="http://schemas.microsoft.com/office/drawing/2014/main" id="{8C46C26B-D988-469E-A346-CB22E93E9771}"/>
            </a:ext>
          </a:extLst>
        </xdr:cNvPr>
        <xdr:cNvSpPr/>
      </xdr:nvSpPr>
      <xdr:spPr>
        <a:xfrm>
          <a:off x="11487150" y="1442148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0</xdr:rowOff>
    </xdr:from>
    <xdr:to>
      <xdr:col>71</xdr:col>
      <xdr:colOff>177800</xdr:colOff>
      <xdr:row>84</xdr:row>
      <xdr:rowOff>66675</xdr:rowOff>
    </xdr:to>
    <xdr:cxnSp macro="">
      <xdr:nvCxnSpPr>
        <xdr:cNvPr id="470" name="直線コネクタ 469">
          <a:extLst>
            <a:ext uri="{FF2B5EF4-FFF2-40B4-BE49-F238E27FC236}">
              <a16:creationId xmlns:a16="http://schemas.microsoft.com/office/drawing/2014/main" id="{D4D96C47-6145-4147-9078-39B9A6B99A68}"/>
            </a:ext>
          </a:extLst>
        </xdr:cNvPr>
        <xdr:cNvCxnSpPr/>
      </xdr:nvCxnSpPr>
      <xdr:spPr>
        <a:xfrm flipV="1">
          <a:off x="11541760" y="14401800"/>
          <a:ext cx="80518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471" name="n_1aveValue【消防施設】&#10;有形固定資産減価償却率">
          <a:extLst>
            <a:ext uri="{FF2B5EF4-FFF2-40B4-BE49-F238E27FC236}">
              <a16:creationId xmlns:a16="http://schemas.microsoft.com/office/drawing/2014/main" id="{A35C6673-EA4F-4E8F-B210-37236FE80D22}"/>
            </a:ext>
          </a:extLst>
        </xdr:cNvPr>
        <xdr:cNvSpPr txBox="1"/>
      </xdr:nvSpPr>
      <xdr:spPr>
        <a:xfrm>
          <a:off x="1373823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65422</xdr:rowOff>
    </xdr:from>
    <xdr:ext cx="405111" cy="259045"/>
    <xdr:sp macro="" textlink="">
      <xdr:nvSpPr>
        <xdr:cNvPr id="472" name="n_2aveValue【消防施設】&#10;有形固定資産減価償却率">
          <a:extLst>
            <a:ext uri="{FF2B5EF4-FFF2-40B4-BE49-F238E27FC236}">
              <a16:creationId xmlns:a16="http://schemas.microsoft.com/office/drawing/2014/main" id="{FB07403C-B089-49AD-9CE2-67388DD00714}"/>
            </a:ext>
          </a:extLst>
        </xdr:cNvPr>
        <xdr:cNvSpPr txBox="1"/>
      </xdr:nvSpPr>
      <xdr:spPr>
        <a:xfrm>
          <a:off x="12957184" y="1377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473" name="n_3aveValue【消防施設】&#10;有形固定資産減価償却率">
          <a:extLst>
            <a:ext uri="{FF2B5EF4-FFF2-40B4-BE49-F238E27FC236}">
              <a16:creationId xmlns:a16="http://schemas.microsoft.com/office/drawing/2014/main" id="{F92BFAB9-1B5B-4F79-B6E4-0B694D2F8CF7}"/>
            </a:ext>
          </a:extLst>
        </xdr:cNvPr>
        <xdr:cNvSpPr txBox="1"/>
      </xdr:nvSpPr>
      <xdr:spPr>
        <a:xfrm>
          <a:off x="12171054" y="13785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101616</xdr:rowOff>
    </xdr:from>
    <xdr:ext cx="405111" cy="259045"/>
    <xdr:sp macro="" textlink="">
      <xdr:nvSpPr>
        <xdr:cNvPr id="474" name="n_4aveValue【消防施設】&#10;有形固定資産減価償却率">
          <a:extLst>
            <a:ext uri="{FF2B5EF4-FFF2-40B4-BE49-F238E27FC236}">
              <a16:creationId xmlns:a16="http://schemas.microsoft.com/office/drawing/2014/main" id="{75C01FC0-EAEE-43AC-BDC3-9DA707A7E2D0}"/>
            </a:ext>
          </a:extLst>
        </xdr:cNvPr>
        <xdr:cNvSpPr txBox="1"/>
      </xdr:nvSpPr>
      <xdr:spPr>
        <a:xfrm>
          <a:off x="11354444" y="13813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41927</xdr:rowOff>
    </xdr:from>
    <xdr:ext cx="405111" cy="259045"/>
    <xdr:sp macro="" textlink="">
      <xdr:nvSpPr>
        <xdr:cNvPr id="475" name="n_1mainValue【消防施設】&#10;有形固定資産減価償却率">
          <a:extLst>
            <a:ext uri="{FF2B5EF4-FFF2-40B4-BE49-F238E27FC236}">
              <a16:creationId xmlns:a16="http://schemas.microsoft.com/office/drawing/2014/main" id="{012A09A3-BBF2-4A85-8049-EEB42759F4F0}"/>
            </a:ext>
          </a:extLst>
        </xdr:cNvPr>
        <xdr:cNvSpPr txBox="1"/>
      </xdr:nvSpPr>
      <xdr:spPr>
        <a:xfrm>
          <a:off x="13738234" y="1444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142891</xdr:rowOff>
    </xdr:from>
    <xdr:ext cx="405111" cy="259045"/>
    <xdr:sp macro="" textlink="">
      <xdr:nvSpPr>
        <xdr:cNvPr id="476" name="n_2mainValue【消防施設】&#10;有形固定資産減価償却率">
          <a:extLst>
            <a:ext uri="{FF2B5EF4-FFF2-40B4-BE49-F238E27FC236}">
              <a16:creationId xmlns:a16="http://schemas.microsoft.com/office/drawing/2014/main" id="{34A2DF17-D025-483E-8C7A-7141A3215310}"/>
            </a:ext>
          </a:extLst>
        </xdr:cNvPr>
        <xdr:cNvSpPr txBox="1"/>
      </xdr:nvSpPr>
      <xdr:spPr>
        <a:xfrm>
          <a:off x="12957184" y="1437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41927</xdr:rowOff>
    </xdr:from>
    <xdr:ext cx="405111" cy="259045"/>
    <xdr:sp macro="" textlink="">
      <xdr:nvSpPr>
        <xdr:cNvPr id="477" name="n_3mainValue【消防施設】&#10;有形固定資産減価償却率">
          <a:extLst>
            <a:ext uri="{FF2B5EF4-FFF2-40B4-BE49-F238E27FC236}">
              <a16:creationId xmlns:a16="http://schemas.microsoft.com/office/drawing/2014/main" id="{3ACE6E81-B5E2-4D0B-AA98-2EE5AEFA026A}"/>
            </a:ext>
          </a:extLst>
        </xdr:cNvPr>
        <xdr:cNvSpPr txBox="1"/>
      </xdr:nvSpPr>
      <xdr:spPr>
        <a:xfrm>
          <a:off x="12171054" y="1444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108602</xdr:rowOff>
    </xdr:from>
    <xdr:ext cx="405111" cy="259045"/>
    <xdr:sp macro="" textlink="">
      <xdr:nvSpPr>
        <xdr:cNvPr id="478" name="n_4mainValue【消防施設】&#10;有形固定資産減価償却率">
          <a:extLst>
            <a:ext uri="{FF2B5EF4-FFF2-40B4-BE49-F238E27FC236}">
              <a16:creationId xmlns:a16="http://schemas.microsoft.com/office/drawing/2014/main" id="{5188C711-5F83-4F7A-A9BA-F2F714ED887B}"/>
            </a:ext>
          </a:extLst>
        </xdr:cNvPr>
        <xdr:cNvSpPr txBox="1"/>
      </xdr:nvSpPr>
      <xdr:spPr>
        <a:xfrm>
          <a:off x="11354444" y="1450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9" name="正方形/長方形 478">
          <a:extLst>
            <a:ext uri="{FF2B5EF4-FFF2-40B4-BE49-F238E27FC236}">
              <a16:creationId xmlns:a16="http://schemas.microsoft.com/office/drawing/2014/main" id="{7D8AD1AF-42DB-4209-9081-CCAE3AC97C98}"/>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0" name="正方形/長方形 479">
          <a:extLst>
            <a:ext uri="{FF2B5EF4-FFF2-40B4-BE49-F238E27FC236}">
              <a16:creationId xmlns:a16="http://schemas.microsoft.com/office/drawing/2014/main" id="{32A90966-0CCA-4621-BA0B-15FF458505AD}"/>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1" name="正方形/長方形 480">
          <a:extLst>
            <a:ext uri="{FF2B5EF4-FFF2-40B4-BE49-F238E27FC236}">
              <a16:creationId xmlns:a16="http://schemas.microsoft.com/office/drawing/2014/main" id="{BBCD306D-7E3F-41C5-B2CA-47809BE6F622}"/>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2" name="正方形/長方形 481">
          <a:extLst>
            <a:ext uri="{FF2B5EF4-FFF2-40B4-BE49-F238E27FC236}">
              <a16:creationId xmlns:a16="http://schemas.microsoft.com/office/drawing/2014/main" id="{5AC21ABA-ADAA-421B-8C27-F7951D7457FF}"/>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3" name="正方形/長方形 482">
          <a:extLst>
            <a:ext uri="{FF2B5EF4-FFF2-40B4-BE49-F238E27FC236}">
              <a16:creationId xmlns:a16="http://schemas.microsoft.com/office/drawing/2014/main" id="{854C6795-3EDF-4656-89F8-315B205E45B9}"/>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4" name="正方形/長方形 483">
          <a:extLst>
            <a:ext uri="{FF2B5EF4-FFF2-40B4-BE49-F238E27FC236}">
              <a16:creationId xmlns:a16="http://schemas.microsoft.com/office/drawing/2014/main" id="{1BD9A2D4-D349-49D0-AA92-CC36BC3BAA8E}"/>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5" name="正方形/長方形 484">
          <a:extLst>
            <a:ext uri="{FF2B5EF4-FFF2-40B4-BE49-F238E27FC236}">
              <a16:creationId xmlns:a16="http://schemas.microsoft.com/office/drawing/2014/main" id="{8353FC15-EA22-4491-8835-904A9F9859D0}"/>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6" name="正方形/長方形 485">
          <a:extLst>
            <a:ext uri="{FF2B5EF4-FFF2-40B4-BE49-F238E27FC236}">
              <a16:creationId xmlns:a16="http://schemas.microsoft.com/office/drawing/2014/main" id="{0A631A49-02ED-4531-BC48-70066A965D19}"/>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7" name="テキスト ボックス 486">
          <a:extLst>
            <a:ext uri="{FF2B5EF4-FFF2-40B4-BE49-F238E27FC236}">
              <a16:creationId xmlns:a16="http://schemas.microsoft.com/office/drawing/2014/main" id="{7946053D-5241-40F1-BA1C-4791079EC620}"/>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8" name="直線コネクタ 487">
          <a:extLst>
            <a:ext uri="{FF2B5EF4-FFF2-40B4-BE49-F238E27FC236}">
              <a16:creationId xmlns:a16="http://schemas.microsoft.com/office/drawing/2014/main" id="{CE9AA1B0-2FD1-4A7A-8286-18DC72C52F60}"/>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89" name="直線コネクタ 488">
          <a:extLst>
            <a:ext uri="{FF2B5EF4-FFF2-40B4-BE49-F238E27FC236}">
              <a16:creationId xmlns:a16="http://schemas.microsoft.com/office/drawing/2014/main" id="{BABEE8C9-6D27-48D0-A2CD-2960159F25C3}"/>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0" name="テキスト ボックス 489">
          <a:extLst>
            <a:ext uri="{FF2B5EF4-FFF2-40B4-BE49-F238E27FC236}">
              <a16:creationId xmlns:a16="http://schemas.microsoft.com/office/drawing/2014/main" id="{53CF5581-A547-45EB-ADEB-9211AF3C9CCC}"/>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1" name="直線コネクタ 490">
          <a:extLst>
            <a:ext uri="{FF2B5EF4-FFF2-40B4-BE49-F238E27FC236}">
              <a16:creationId xmlns:a16="http://schemas.microsoft.com/office/drawing/2014/main" id="{43A1CA4C-B521-43EC-82B8-8FB1A5A16F93}"/>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2" name="テキスト ボックス 491">
          <a:extLst>
            <a:ext uri="{FF2B5EF4-FFF2-40B4-BE49-F238E27FC236}">
              <a16:creationId xmlns:a16="http://schemas.microsoft.com/office/drawing/2014/main" id="{9D2C8D67-FA37-41AC-8635-19DCE3C0815F}"/>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3" name="直線コネクタ 492">
          <a:extLst>
            <a:ext uri="{FF2B5EF4-FFF2-40B4-BE49-F238E27FC236}">
              <a16:creationId xmlns:a16="http://schemas.microsoft.com/office/drawing/2014/main" id="{7F1DD5EE-62EB-4934-BA5C-731C007B23B8}"/>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4" name="テキスト ボックス 493">
          <a:extLst>
            <a:ext uri="{FF2B5EF4-FFF2-40B4-BE49-F238E27FC236}">
              <a16:creationId xmlns:a16="http://schemas.microsoft.com/office/drawing/2014/main" id="{D82109AE-AAED-45BC-9A4A-B50BB63036CF}"/>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95" name="直線コネクタ 494">
          <a:extLst>
            <a:ext uri="{FF2B5EF4-FFF2-40B4-BE49-F238E27FC236}">
              <a16:creationId xmlns:a16="http://schemas.microsoft.com/office/drawing/2014/main" id="{518FFED9-C91D-4DD1-BAD0-691F1E4A3B6E}"/>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96" name="テキスト ボックス 495">
          <a:extLst>
            <a:ext uri="{FF2B5EF4-FFF2-40B4-BE49-F238E27FC236}">
              <a16:creationId xmlns:a16="http://schemas.microsoft.com/office/drawing/2014/main" id="{7B2E18CE-1073-4E5A-9756-21DBD2B7A976}"/>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7" name="直線コネクタ 496">
          <a:extLst>
            <a:ext uri="{FF2B5EF4-FFF2-40B4-BE49-F238E27FC236}">
              <a16:creationId xmlns:a16="http://schemas.microsoft.com/office/drawing/2014/main" id="{4708A66B-85F4-42DB-95AF-B657D9C08A76}"/>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8" name="テキスト ボックス 497">
          <a:extLst>
            <a:ext uri="{FF2B5EF4-FFF2-40B4-BE49-F238E27FC236}">
              <a16:creationId xmlns:a16="http://schemas.microsoft.com/office/drawing/2014/main" id="{EF29629B-5D41-4C37-AB02-6AF59C1B8CBE}"/>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9" name="【消防施設】&#10;一人当たり面積グラフ枠">
          <a:extLst>
            <a:ext uri="{FF2B5EF4-FFF2-40B4-BE49-F238E27FC236}">
              <a16:creationId xmlns:a16="http://schemas.microsoft.com/office/drawing/2014/main" id="{3E3A33AC-1BDB-42C1-8DD2-72B14A6C8EBE}"/>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500" name="直線コネクタ 499">
          <a:extLst>
            <a:ext uri="{FF2B5EF4-FFF2-40B4-BE49-F238E27FC236}">
              <a16:creationId xmlns:a16="http://schemas.microsoft.com/office/drawing/2014/main" id="{54D6EF17-49DD-4074-B8E2-7E1CA3141D98}"/>
            </a:ext>
          </a:extLst>
        </xdr:cNvPr>
        <xdr:cNvCxnSpPr/>
      </xdr:nvCxnSpPr>
      <xdr:spPr>
        <a:xfrm flipV="1">
          <a:off x="19947254" y="1354074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501" name="【消防施設】&#10;一人当たり面積最小値テキスト">
          <a:extLst>
            <a:ext uri="{FF2B5EF4-FFF2-40B4-BE49-F238E27FC236}">
              <a16:creationId xmlns:a16="http://schemas.microsoft.com/office/drawing/2014/main" id="{D88536ED-A435-402A-9E1D-DE39CA6FC7A4}"/>
            </a:ext>
          </a:extLst>
        </xdr:cNvPr>
        <xdr:cNvSpPr txBox="1"/>
      </xdr:nvSpPr>
      <xdr:spPr>
        <a:xfrm>
          <a:off x="19985990" y="147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502" name="直線コネクタ 501">
          <a:extLst>
            <a:ext uri="{FF2B5EF4-FFF2-40B4-BE49-F238E27FC236}">
              <a16:creationId xmlns:a16="http://schemas.microsoft.com/office/drawing/2014/main" id="{B6E8F57D-0467-4C37-BA8B-B5A89D45FE3A}"/>
            </a:ext>
          </a:extLst>
        </xdr:cNvPr>
        <xdr:cNvCxnSpPr/>
      </xdr:nvCxnSpPr>
      <xdr:spPr>
        <a:xfrm>
          <a:off x="19885660" y="147637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503" name="【消防施設】&#10;一人当たり面積最大値テキスト">
          <a:extLst>
            <a:ext uri="{FF2B5EF4-FFF2-40B4-BE49-F238E27FC236}">
              <a16:creationId xmlns:a16="http://schemas.microsoft.com/office/drawing/2014/main" id="{C292EB38-1255-48A2-98F8-C3DEC3256EFD}"/>
            </a:ext>
          </a:extLst>
        </xdr:cNvPr>
        <xdr:cNvSpPr txBox="1"/>
      </xdr:nvSpPr>
      <xdr:spPr>
        <a:xfrm>
          <a:off x="1998599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504" name="直線コネクタ 503">
          <a:extLst>
            <a:ext uri="{FF2B5EF4-FFF2-40B4-BE49-F238E27FC236}">
              <a16:creationId xmlns:a16="http://schemas.microsoft.com/office/drawing/2014/main" id="{2ED8CAC1-8F0C-499D-9E3D-11BBC496A89E}"/>
            </a:ext>
          </a:extLst>
        </xdr:cNvPr>
        <xdr:cNvCxnSpPr/>
      </xdr:nvCxnSpPr>
      <xdr:spPr>
        <a:xfrm>
          <a:off x="19885660" y="13540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154195</xdr:rowOff>
    </xdr:from>
    <xdr:ext cx="469744" cy="259045"/>
    <xdr:sp macro="" textlink="">
      <xdr:nvSpPr>
        <xdr:cNvPr id="505" name="【消防施設】&#10;一人当たり面積平均値テキスト">
          <a:extLst>
            <a:ext uri="{FF2B5EF4-FFF2-40B4-BE49-F238E27FC236}">
              <a16:creationId xmlns:a16="http://schemas.microsoft.com/office/drawing/2014/main" id="{BBACB898-1822-4950-8752-CD20A9C52B11}"/>
            </a:ext>
          </a:extLst>
        </xdr:cNvPr>
        <xdr:cNvSpPr txBox="1"/>
      </xdr:nvSpPr>
      <xdr:spPr>
        <a:xfrm>
          <a:off x="19985990" y="1421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506" name="フローチャート: 判断 505">
          <a:extLst>
            <a:ext uri="{FF2B5EF4-FFF2-40B4-BE49-F238E27FC236}">
              <a16:creationId xmlns:a16="http://schemas.microsoft.com/office/drawing/2014/main" id="{DCF9DE8C-BC8E-4C03-BCD7-BF2A33742AE3}"/>
            </a:ext>
          </a:extLst>
        </xdr:cNvPr>
        <xdr:cNvSpPr/>
      </xdr:nvSpPr>
      <xdr:spPr>
        <a:xfrm>
          <a:off x="19904710" y="1436547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507" name="フローチャート: 判断 506">
          <a:extLst>
            <a:ext uri="{FF2B5EF4-FFF2-40B4-BE49-F238E27FC236}">
              <a16:creationId xmlns:a16="http://schemas.microsoft.com/office/drawing/2014/main" id="{A3373680-A5EB-40D4-85DE-1C25429A2701}"/>
            </a:ext>
          </a:extLst>
        </xdr:cNvPr>
        <xdr:cNvSpPr/>
      </xdr:nvSpPr>
      <xdr:spPr>
        <a:xfrm>
          <a:off x="19161760" y="1438224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508" name="フローチャート: 判断 507">
          <a:extLst>
            <a:ext uri="{FF2B5EF4-FFF2-40B4-BE49-F238E27FC236}">
              <a16:creationId xmlns:a16="http://schemas.microsoft.com/office/drawing/2014/main" id="{383E2B97-DCA2-4659-A997-AF72CB0F3FE6}"/>
            </a:ext>
          </a:extLst>
        </xdr:cNvPr>
        <xdr:cNvSpPr/>
      </xdr:nvSpPr>
      <xdr:spPr>
        <a:xfrm>
          <a:off x="18345150" y="1437995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509" name="フローチャート: 判断 508">
          <a:extLst>
            <a:ext uri="{FF2B5EF4-FFF2-40B4-BE49-F238E27FC236}">
              <a16:creationId xmlns:a16="http://schemas.microsoft.com/office/drawing/2014/main" id="{4B521B20-90B6-4A09-9028-71227B89C7BD}"/>
            </a:ext>
          </a:extLst>
        </xdr:cNvPr>
        <xdr:cNvSpPr/>
      </xdr:nvSpPr>
      <xdr:spPr>
        <a:xfrm>
          <a:off x="17547590" y="1440281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510" name="フローチャート: 判断 509">
          <a:extLst>
            <a:ext uri="{FF2B5EF4-FFF2-40B4-BE49-F238E27FC236}">
              <a16:creationId xmlns:a16="http://schemas.microsoft.com/office/drawing/2014/main" id="{41A9044E-3F85-4F40-83B5-DD07D13D249E}"/>
            </a:ext>
          </a:extLst>
        </xdr:cNvPr>
        <xdr:cNvSpPr/>
      </xdr:nvSpPr>
      <xdr:spPr>
        <a:xfrm>
          <a:off x="16761460" y="144043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1" name="テキスト ボックス 510">
          <a:extLst>
            <a:ext uri="{FF2B5EF4-FFF2-40B4-BE49-F238E27FC236}">
              <a16:creationId xmlns:a16="http://schemas.microsoft.com/office/drawing/2014/main" id="{25C94932-6378-4394-AD57-8E3A720864ED}"/>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2" name="テキスト ボックス 511">
          <a:extLst>
            <a:ext uri="{FF2B5EF4-FFF2-40B4-BE49-F238E27FC236}">
              <a16:creationId xmlns:a16="http://schemas.microsoft.com/office/drawing/2014/main" id="{39C922A3-C872-494F-9CBF-3B7C6BE311D3}"/>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3" name="テキスト ボックス 512">
          <a:extLst>
            <a:ext uri="{FF2B5EF4-FFF2-40B4-BE49-F238E27FC236}">
              <a16:creationId xmlns:a16="http://schemas.microsoft.com/office/drawing/2014/main" id="{45A82875-206D-48C1-B2FA-21420D9FA5A3}"/>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3E464510-B6CE-4B33-84C0-586480234D64}"/>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3D19C048-0E35-4EE3-9FFE-B6CDD964C066}"/>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138176</xdr:rowOff>
    </xdr:from>
    <xdr:to>
      <xdr:col>116</xdr:col>
      <xdr:colOff>114300</xdr:colOff>
      <xdr:row>84</xdr:row>
      <xdr:rowOff>68326</xdr:rowOff>
    </xdr:to>
    <xdr:sp macro="" textlink="">
      <xdr:nvSpPr>
        <xdr:cNvPr id="516" name="楕円 515">
          <a:extLst>
            <a:ext uri="{FF2B5EF4-FFF2-40B4-BE49-F238E27FC236}">
              <a16:creationId xmlns:a16="http://schemas.microsoft.com/office/drawing/2014/main" id="{98903691-D603-472D-80A9-9515E7477824}"/>
            </a:ext>
          </a:extLst>
        </xdr:cNvPr>
        <xdr:cNvSpPr/>
      </xdr:nvSpPr>
      <xdr:spPr>
        <a:xfrm>
          <a:off x="19904710" y="1436471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116603</xdr:rowOff>
    </xdr:from>
    <xdr:ext cx="469744" cy="259045"/>
    <xdr:sp macro="" textlink="">
      <xdr:nvSpPr>
        <xdr:cNvPr id="517" name="【消防施設】&#10;一人当たり面積該当値テキスト">
          <a:extLst>
            <a:ext uri="{FF2B5EF4-FFF2-40B4-BE49-F238E27FC236}">
              <a16:creationId xmlns:a16="http://schemas.microsoft.com/office/drawing/2014/main" id="{B3DEC67B-2385-4BE2-AB2F-88C0905E85C1}"/>
            </a:ext>
          </a:extLst>
        </xdr:cNvPr>
        <xdr:cNvSpPr txBox="1"/>
      </xdr:nvSpPr>
      <xdr:spPr>
        <a:xfrm>
          <a:off x="19985990" y="1434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145035</xdr:rowOff>
    </xdr:from>
    <xdr:to>
      <xdr:col>112</xdr:col>
      <xdr:colOff>38100</xdr:colOff>
      <xdr:row>84</xdr:row>
      <xdr:rowOff>75185</xdr:rowOff>
    </xdr:to>
    <xdr:sp macro="" textlink="">
      <xdr:nvSpPr>
        <xdr:cNvPr id="518" name="楕円 517">
          <a:extLst>
            <a:ext uri="{FF2B5EF4-FFF2-40B4-BE49-F238E27FC236}">
              <a16:creationId xmlns:a16="http://schemas.microsoft.com/office/drawing/2014/main" id="{6FCD394E-F1A0-43E0-A865-5F3286AABC08}"/>
            </a:ext>
          </a:extLst>
        </xdr:cNvPr>
        <xdr:cNvSpPr/>
      </xdr:nvSpPr>
      <xdr:spPr>
        <a:xfrm>
          <a:off x="19161760" y="143734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17526</xdr:rowOff>
    </xdr:from>
    <xdr:to>
      <xdr:col>116</xdr:col>
      <xdr:colOff>63500</xdr:colOff>
      <xdr:row>84</xdr:row>
      <xdr:rowOff>24385</xdr:rowOff>
    </xdr:to>
    <xdr:cxnSp macro="">
      <xdr:nvCxnSpPr>
        <xdr:cNvPr id="519" name="直線コネクタ 518">
          <a:extLst>
            <a:ext uri="{FF2B5EF4-FFF2-40B4-BE49-F238E27FC236}">
              <a16:creationId xmlns:a16="http://schemas.microsoft.com/office/drawing/2014/main" id="{89823241-E305-476E-81D7-AA434B29ABBC}"/>
            </a:ext>
          </a:extLst>
        </xdr:cNvPr>
        <xdr:cNvCxnSpPr/>
      </xdr:nvCxnSpPr>
      <xdr:spPr>
        <a:xfrm flipV="1">
          <a:off x="19204940" y="1442313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149606</xdr:rowOff>
    </xdr:from>
    <xdr:to>
      <xdr:col>107</xdr:col>
      <xdr:colOff>101600</xdr:colOff>
      <xdr:row>84</xdr:row>
      <xdr:rowOff>79756</xdr:rowOff>
    </xdr:to>
    <xdr:sp macro="" textlink="">
      <xdr:nvSpPr>
        <xdr:cNvPr id="520" name="楕円 519">
          <a:extLst>
            <a:ext uri="{FF2B5EF4-FFF2-40B4-BE49-F238E27FC236}">
              <a16:creationId xmlns:a16="http://schemas.microsoft.com/office/drawing/2014/main" id="{9D84CD12-FBE7-415C-8C93-5EEEC7C41CBE}"/>
            </a:ext>
          </a:extLst>
        </xdr:cNvPr>
        <xdr:cNvSpPr/>
      </xdr:nvSpPr>
      <xdr:spPr>
        <a:xfrm>
          <a:off x="18345150" y="1437995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24385</xdr:rowOff>
    </xdr:from>
    <xdr:to>
      <xdr:col>111</xdr:col>
      <xdr:colOff>177800</xdr:colOff>
      <xdr:row>84</xdr:row>
      <xdr:rowOff>28956</xdr:rowOff>
    </xdr:to>
    <xdr:cxnSp macro="">
      <xdr:nvCxnSpPr>
        <xdr:cNvPr id="521" name="直線コネクタ 520">
          <a:extLst>
            <a:ext uri="{FF2B5EF4-FFF2-40B4-BE49-F238E27FC236}">
              <a16:creationId xmlns:a16="http://schemas.microsoft.com/office/drawing/2014/main" id="{DE27FB55-0DF1-4739-B175-CFE13C33DB8A}"/>
            </a:ext>
          </a:extLst>
        </xdr:cNvPr>
        <xdr:cNvCxnSpPr/>
      </xdr:nvCxnSpPr>
      <xdr:spPr>
        <a:xfrm flipV="1">
          <a:off x="18399760" y="14422375"/>
          <a:ext cx="805180" cy="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21589</xdr:rowOff>
    </xdr:from>
    <xdr:to>
      <xdr:col>102</xdr:col>
      <xdr:colOff>165100</xdr:colOff>
      <xdr:row>84</xdr:row>
      <xdr:rowOff>123189</xdr:rowOff>
    </xdr:to>
    <xdr:sp macro="" textlink="">
      <xdr:nvSpPr>
        <xdr:cNvPr id="522" name="楕円 521">
          <a:extLst>
            <a:ext uri="{FF2B5EF4-FFF2-40B4-BE49-F238E27FC236}">
              <a16:creationId xmlns:a16="http://schemas.microsoft.com/office/drawing/2014/main" id="{38552CB1-EDAC-4963-AB22-776E7F4BF1F5}"/>
            </a:ext>
          </a:extLst>
        </xdr:cNvPr>
        <xdr:cNvSpPr/>
      </xdr:nvSpPr>
      <xdr:spPr>
        <a:xfrm>
          <a:off x="17547590" y="14419579"/>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28956</xdr:rowOff>
    </xdr:from>
    <xdr:to>
      <xdr:col>107</xdr:col>
      <xdr:colOff>50800</xdr:colOff>
      <xdr:row>84</xdr:row>
      <xdr:rowOff>72389</xdr:rowOff>
    </xdr:to>
    <xdr:cxnSp macro="">
      <xdr:nvCxnSpPr>
        <xdr:cNvPr id="523" name="直線コネクタ 522">
          <a:extLst>
            <a:ext uri="{FF2B5EF4-FFF2-40B4-BE49-F238E27FC236}">
              <a16:creationId xmlns:a16="http://schemas.microsoft.com/office/drawing/2014/main" id="{710301FA-120B-4477-B74D-60EDF8089549}"/>
            </a:ext>
          </a:extLst>
        </xdr:cNvPr>
        <xdr:cNvCxnSpPr/>
      </xdr:nvCxnSpPr>
      <xdr:spPr>
        <a:xfrm flipV="1">
          <a:off x="17602200" y="14428851"/>
          <a:ext cx="79756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151892</xdr:rowOff>
    </xdr:from>
    <xdr:to>
      <xdr:col>98</xdr:col>
      <xdr:colOff>38100</xdr:colOff>
      <xdr:row>84</xdr:row>
      <xdr:rowOff>82042</xdr:rowOff>
    </xdr:to>
    <xdr:sp macro="" textlink="">
      <xdr:nvSpPr>
        <xdr:cNvPr id="524" name="楕円 523">
          <a:extLst>
            <a:ext uri="{FF2B5EF4-FFF2-40B4-BE49-F238E27FC236}">
              <a16:creationId xmlns:a16="http://schemas.microsoft.com/office/drawing/2014/main" id="{575798F8-CC11-477D-B77B-524C0CCD300A}"/>
            </a:ext>
          </a:extLst>
        </xdr:cNvPr>
        <xdr:cNvSpPr/>
      </xdr:nvSpPr>
      <xdr:spPr>
        <a:xfrm>
          <a:off x="16761460" y="1438224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31242</xdr:rowOff>
    </xdr:from>
    <xdr:to>
      <xdr:col>102</xdr:col>
      <xdr:colOff>114300</xdr:colOff>
      <xdr:row>84</xdr:row>
      <xdr:rowOff>72389</xdr:rowOff>
    </xdr:to>
    <xdr:cxnSp macro="">
      <xdr:nvCxnSpPr>
        <xdr:cNvPr id="525" name="直線コネクタ 524">
          <a:extLst>
            <a:ext uri="{FF2B5EF4-FFF2-40B4-BE49-F238E27FC236}">
              <a16:creationId xmlns:a16="http://schemas.microsoft.com/office/drawing/2014/main" id="{8D60DE7E-08E4-4B3D-9FFF-1148474BF84A}"/>
            </a:ext>
          </a:extLst>
        </xdr:cNvPr>
        <xdr:cNvCxnSpPr/>
      </xdr:nvCxnSpPr>
      <xdr:spPr>
        <a:xfrm>
          <a:off x="16804640" y="14431137"/>
          <a:ext cx="79756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526" name="n_1aveValue【消防施設】&#10;一人当たり面積">
          <a:extLst>
            <a:ext uri="{FF2B5EF4-FFF2-40B4-BE49-F238E27FC236}">
              <a16:creationId xmlns:a16="http://schemas.microsoft.com/office/drawing/2014/main" id="{30875B93-1D2A-4569-968D-BEB73ED80B3B}"/>
            </a:ext>
          </a:extLst>
        </xdr:cNvPr>
        <xdr:cNvSpPr txBox="1"/>
      </xdr:nvSpPr>
      <xdr:spPr>
        <a:xfrm>
          <a:off x="18982132"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527" name="n_2aveValue【消防施設】&#10;一人当たり面積">
          <a:extLst>
            <a:ext uri="{FF2B5EF4-FFF2-40B4-BE49-F238E27FC236}">
              <a16:creationId xmlns:a16="http://schemas.microsoft.com/office/drawing/2014/main" id="{978D412B-B5D5-43EA-89AB-BEB52A9A6731}"/>
            </a:ext>
          </a:extLst>
        </xdr:cNvPr>
        <xdr:cNvSpPr txBox="1"/>
      </xdr:nvSpPr>
      <xdr:spPr>
        <a:xfrm>
          <a:off x="18182032" y="1447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528" name="n_3aveValue【消防施設】&#10;一人当たり面積">
          <a:extLst>
            <a:ext uri="{FF2B5EF4-FFF2-40B4-BE49-F238E27FC236}">
              <a16:creationId xmlns:a16="http://schemas.microsoft.com/office/drawing/2014/main" id="{51FE062A-53D3-4A1C-BD77-C95BF5B4F58E}"/>
            </a:ext>
          </a:extLst>
        </xdr:cNvPr>
        <xdr:cNvSpPr txBox="1"/>
      </xdr:nvSpPr>
      <xdr:spPr>
        <a:xfrm>
          <a:off x="17384472" y="141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91457</xdr:rowOff>
    </xdr:from>
    <xdr:ext cx="469744" cy="259045"/>
    <xdr:sp macro="" textlink="">
      <xdr:nvSpPr>
        <xdr:cNvPr id="529" name="n_4aveValue【消防施設】&#10;一人当たり面積">
          <a:extLst>
            <a:ext uri="{FF2B5EF4-FFF2-40B4-BE49-F238E27FC236}">
              <a16:creationId xmlns:a16="http://schemas.microsoft.com/office/drawing/2014/main" id="{E5F4BADE-048E-4F57-AD68-B513AF89B996}"/>
            </a:ext>
          </a:extLst>
        </xdr:cNvPr>
        <xdr:cNvSpPr txBox="1"/>
      </xdr:nvSpPr>
      <xdr:spPr>
        <a:xfrm>
          <a:off x="16588817"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91712</xdr:rowOff>
    </xdr:from>
    <xdr:ext cx="469744" cy="259045"/>
    <xdr:sp macro="" textlink="">
      <xdr:nvSpPr>
        <xdr:cNvPr id="530" name="n_1mainValue【消防施設】&#10;一人当たり面積">
          <a:extLst>
            <a:ext uri="{FF2B5EF4-FFF2-40B4-BE49-F238E27FC236}">
              <a16:creationId xmlns:a16="http://schemas.microsoft.com/office/drawing/2014/main" id="{001775EB-DF2A-4ADF-9412-DCB3A06390C9}"/>
            </a:ext>
          </a:extLst>
        </xdr:cNvPr>
        <xdr:cNvSpPr txBox="1"/>
      </xdr:nvSpPr>
      <xdr:spPr>
        <a:xfrm>
          <a:off x="18982132" y="1415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531" name="n_2mainValue【消防施設】&#10;一人当たり面積">
          <a:extLst>
            <a:ext uri="{FF2B5EF4-FFF2-40B4-BE49-F238E27FC236}">
              <a16:creationId xmlns:a16="http://schemas.microsoft.com/office/drawing/2014/main" id="{423EBDC2-5FDB-4C49-92AB-F05CFFC1EE0E}"/>
            </a:ext>
          </a:extLst>
        </xdr:cNvPr>
        <xdr:cNvSpPr txBox="1"/>
      </xdr:nvSpPr>
      <xdr:spPr>
        <a:xfrm>
          <a:off x="18182032" y="1415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114316</xdr:rowOff>
    </xdr:from>
    <xdr:ext cx="469744" cy="259045"/>
    <xdr:sp macro="" textlink="">
      <xdr:nvSpPr>
        <xdr:cNvPr id="532" name="n_3mainValue【消防施設】&#10;一人当たり面積">
          <a:extLst>
            <a:ext uri="{FF2B5EF4-FFF2-40B4-BE49-F238E27FC236}">
              <a16:creationId xmlns:a16="http://schemas.microsoft.com/office/drawing/2014/main" id="{E555B672-763F-46C3-93C8-36D7B88497C2}"/>
            </a:ext>
          </a:extLst>
        </xdr:cNvPr>
        <xdr:cNvSpPr txBox="1"/>
      </xdr:nvSpPr>
      <xdr:spPr>
        <a:xfrm>
          <a:off x="17384472"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98569</xdr:rowOff>
    </xdr:from>
    <xdr:ext cx="469744" cy="259045"/>
    <xdr:sp macro="" textlink="">
      <xdr:nvSpPr>
        <xdr:cNvPr id="533" name="n_4mainValue【消防施設】&#10;一人当たり面積">
          <a:extLst>
            <a:ext uri="{FF2B5EF4-FFF2-40B4-BE49-F238E27FC236}">
              <a16:creationId xmlns:a16="http://schemas.microsoft.com/office/drawing/2014/main" id="{32AE0BE8-2D25-4F28-B687-27CDFFDA61C9}"/>
            </a:ext>
          </a:extLst>
        </xdr:cNvPr>
        <xdr:cNvSpPr txBox="1"/>
      </xdr:nvSpPr>
      <xdr:spPr>
        <a:xfrm>
          <a:off x="16588817" y="141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4" name="正方形/長方形 533">
          <a:extLst>
            <a:ext uri="{FF2B5EF4-FFF2-40B4-BE49-F238E27FC236}">
              <a16:creationId xmlns:a16="http://schemas.microsoft.com/office/drawing/2014/main" id="{E5051437-D061-43A8-95AC-20C7889819C9}"/>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5" name="正方形/長方形 534">
          <a:extLst>
            <a:ext uri="{FF2B5EF4-FFF2-40B4-BE49-F238E27FC236}">
              <a16:creationId xmlns:a16="http://schemas.microsoft.com/office/drawing/2014/main" id="{404C7426-2620-456B-9803-A611BB4DDFC7}"/>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6" name="正方形/長方形 535">
          <a:extLst>
            <a:ext uri="{FF2B5EF4-FFF2-40B4-BE49-F238E27FC236}">
              <a16:creationId xmlns:a16="http://schemas.microsoft.com/office/drawing/2014/main" id="{60A56E2A-FA4B-4210-90C1-71C4018F6863}"/>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7" name="正方形/長方形 536">
          <a:extLst>
            <a:ext uri="{FF2B5EF4-FFF2-40B4-BE49-F238E27FC236}">
              <a16:creationId xmlns:a16="http://schemas.microsoft.com/office/drawing/2014/main" id="{4B923EDB-7332-46C5-8DBA-0D638B9CB4DA}"/>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8" name="正方形/長方形 537">
          <a:extLst>
            <a:ext uri="{FF2B5EF4-FFF2-40B4-BE49-F238E27FC236}">
              <a16:creationId xmlns:a16="http://schemas.microsoft.com/office/drawing/2014/main" id="{883A8061-DB45-4B26-B7C9-E6D8BD1829CA}"/>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9" name="正方形/長方形 538">
          <a:extLst>
            <a:ext uri="{FF2B5EF4-FFF2-40B4-BE49-F238E27FC236}">
              <a16:creationId xmlns:a16="http://schemas.microsoft.com/office/drawing/2014/main" id="{E37622C3-5BE1-4B74-8559-D4EBE9FDC91B}"/>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0" name="正方形/長方形 539">
          <a:extLst>
            <a:ext uri="{FF2B5EF4-FFF2-40B4-BE49-F238E27FC236}">
              <a16:creationId xmlns:a16="http://schemas.microsoft.com/office/drawing/2014/main" id="{25554663-7AD6-46A5-BC75-8DDFE2980348}"/>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1" name="正方形/長方形 540">
          <a:extLst>
            <a:ext uri="{FF2B5EF4-FFF2-40B4-BE49-F238E27FC236}">
              <a16:creationId xmlns:a16="http://schemas.microsoft.com/office/drawing/2014/main" id="{9BA27119-D7DD-48A3-B42E-71FABE421677}"/>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2" name="テキスト ボックス 541">
          <a:extLst>
            <a:ext uri="{FF2B5EF4-FFF2-40B4-BE49-F238E27FC236}">
              <a16:creationId xmlns:a16="http://schemas.microsoft.com/office/drawing/2014/main" id="{D3383554-304E-4DE9-AF30-BED4EF245470}"/>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3" name="直線コネクタ 542">
          <a:extLst>
            <a:ext uri="{FF2B5EF4-FFF2-40B4-BE49-F238E27FC236}">
              <a16:creationId xmlns:a16="http://schemas.microsoft.com/office/drawing/2014/main" id="{B3DC0331-7AC2-44BF-91F3-C4927F0223EF}"/>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4" name="テキスト ボックス 543">
          <a:extLst>
            <a:ext uri="{FF2B5EF4-FFF2-40B4-BE49-F238E27FC236}">
              <a16:creationId xmlns:a16="http://schemas.microsoft.com/office/drawing/2014/main" id="{FF17CCCA-2E8A-4FBD-BEE9-9AC02DD1BE0A}"/>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5" name="直線コネクタ 544">
          <a:extLst>
            <a:ext uri="{FF2B5EF4-FFF2-40B4-BE49-F238E27FC236}">
              <a16:creationId xmlns:a16="http://schemas.microsoft.com/office/drawing/2014/main" id="{0128F346-CBB1-4835-87FF-2D52AC6F1C21}"/>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6" name="テキスト ボックス 545">
          <a:extLst>
            <a:ext uri="{FF2B5EF4-FFF2-40B4-BE49-F238E27FC236}">
              <a16:creationId xmlns:a16="http://schemas.microsoft.com/office/drawing/2014/main" id="{2E525113-DB56-4CF9-8A79-2870B0542635}"/>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7" name="直線コネクタ 546">
          <a:extLst>
            <a:ext uri="{FF2B5EF4-FFF2-40B4-BE49-F238E27FC236}">
              <a16:creationId xmlns:a16="http://schemas.microsoft.com/office/drawing/2014/main" id="{D8A80DFF-5250-4FD1-831B-D27D6109F4CC}"/>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8" name="テキスト ボックス 547">
          <a:extLst>
            <a:ext uri="{FF2B5EF4-FFF2-40B4-BE49-F238E27FC236}">
              <a16:creationId xmlns:a16="http://schemas.microsoft.com/office/drawing/2014/main" id="{15092357-0211-48DD-90BA-7A09BF5491BD}"/>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9" name="直線コネクタ 548">
          <a:extLst>
            <a:ext uri="{FF2B5EF4-FFF2-40B4-BE49-F238E27FC236}">
              <a16:creationId xmlns:a16="http://schemas.microsoft.com/office/drawing/2014/main" id="{3D65D1C5-C1F8-4B9A-B907-0E7D23FF8B4E}"/>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0" name="テキスト ボックス 549">
          <a:extLst>
            <a:ext uri="{FF2B5EF4-FFF2-40B4-BE49-F238E27FC236}">
              <a16:creationId xmlns:a16="http://schemas.microsoft.com/office/drawing/2014/main" id="{93354AC5-6C9C-4BEF-AFC1-0C4D0DC9C98C}"/>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1" name="直線コネクタ 550">
          <a:extLst>
            <a:ext uri="{FF2B5EF4-FFF2-40B4-BE49-F238E27FC236}">
              <a16:creationId xmlns:a16="http://schemas.microsoft.com/office/drawing/2014/main" id="{595D84CC-3BCB-44EE-BCC6-D2CB169A048F}"/>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2" name="テキスト ボックス 551">
          <a:extLst>
            <a:ext uri="{FF2B5EF4-FFF2-40B4-BE49-F238E27FC236}">
              <a16:creationId xmlns:a16="http://schemas.microsoft.com/office/drawing/2014/main" id="{CB5C64C1-1DD9-462F-9E3A-F2BC6703DF9B}"/>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3" name="直線コネクタ 552">
          <a:extLst>
            <a:ext uri="{FF2B5EF4-FFF2-40B4-BE49-F238E27FC236}">
              <a16:creationId xmlns:a16="http://schemas.microsoft.com/office/drawing/2014/main" id="{74F2C00E-96E0-4474-A511-BBD45C16E6B0}"/>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4" name="テキスト ボックス 553">
          <a:extLst>
            <a:ext uri="{FF2B5EF4-FFF2-40B4-BE49-F238E27FC236}">
              <a16:creationId xmlns:a16="http://schemas.microsoft.com/office/drawing/2014/main" id="{2AB9FE89-B9BD-4FF6-B1A3-966A2C9D06BD}"/>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5" name="直線コネクタ 554">
          <a:extLst>
            <a:ext uri="{FF2B5EF4-FFF2-40B4-BE49-F238E27FC236}">
              <a16:creationId xmlns:a16="http://schemas.microsoft.com/office/drawing/2014/main" id="{590BF015-F065-4BB8-8A3B-044A5EA46FD3}"/>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6" name="テキスト ボックス 555">
          <a:extLst>
            <a:ext uri="{FF2B5EF4-FFF2-40B4-BE49-F238E27FC236}">
              <a16:creationId xmlns:a16="http://schemas.microsoft.com/office/drawing/2014/main" id="{827223C6-8D22-4887-AF3C-1FA0400201A2}"/>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7" name="直線コネクタ 556">
          <a:extLst>
            <a:ext uri="{FF2B5EF4-FFF2-40B4-BE49-F238E27FC236}">
              <a16:creationId xmlns:a16="http://schemas.microsoft.com/office/drawing/2014/main" id="{1BA9C3FF-D4D9-469B-BBC9-FDF0E487EA4C}"/>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8" name="【庁舎】&#10;有形固定資産減価償却率グラフ枠">
          <a:extLst>
            <a:ext uri="{FF2B5EF4-FFF2-40B4-BE49-F238E27FC236}">
              <a16:creationId xmlns:a16="http://schemas.microsoft.com/office/drawing/2014/main" id="{20F94AED-2F99-45AC-95A7-1937C2DE8C2B}"/>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559" name="直線コネクタ 558">
          <a:extLst>
            <a:ext uri="{FF2B5EF4-FFF2-40B4-BE49-F238E27FC236}">
              <a16:creationId xmlns:a16="http://schemas.microsoft.com/office/drawing/2014/main" id="{9ACFC4F6-B675-4828-8C24-A400E1EC760E}"/>
            </a:ext>
          </a:extLst>
        </xdr:cNvPr>
        <xdr:cNvCxnSpPr/>
      </xdr:nvCxnSpPr>
      <xdr:spPr>
        <a:xfrm flipV="1">
          <a:off x="14703424" y="1709574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560" name="【庁舎】&#10;有形固定資産減価償却率最小値テキスト">
          <a:extLst>
            <a:ext uri="{FF2B5EF4-FFF2-40B4-BE49-F238E27FC236}">
              <a16:creationId xmlns:a16="http://schemas.microsoft.com/office/drawing/2014/main" id="{CE60E35D-FF61-4211-B3BC-49681F6612A2}"/>
            </a:ext>
          </a:extLst>
        </xdr:cNvPr>
        <xdr:cNvSpPr txBox="1"/>
      </xdr:nvSpPr>
      <xdr:spPr>
        <a:xfrm>
          <a:off x="14742160" y="1870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561" name="直線コネクタ 560">
          <a:extLst>
            <a:ext uri="{FF2B5EF4-FFF2-40B4-BE49-F238E27FC236}">
              <a16:creationId xmlns:a16="http://schemas.microsoft.com/office/drawing/2014/main" id="{AA91C1BD-EC5A-4F9C-AF63-CBBECB2C2B10}"/>
            </a:ext>
          </a:extLst>
        </xdr:cNvPr>
        <xdr:cNvCxnSpPr/>
      </xdr:nvCxnSpPr>
      <xdr:spPr>
        <a:xfrm>
          <a:off x="14611350" y="186992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562" name="【庁舎】&#10;有形固定資産減価償却率最大値テキスト">
          <a:extLst>
            <a:ext uri="{FF2B5EF4-FFF2-40B4-BE49-F238E27FC236}">
              <a16:creationId xmlns:a16="http://schemas.microsoft.com/office/drawing/2014/main" id="{1597AA26-B489-4412-BFE3-CCC3B3E4E571}"/>
            </a:ext>
          </a:extLst>
        </xdr:cNvPr>
        <xdr:cNvSpPr txBox="1"/>
      </xdr:nvSpPr>
      <xdr:spPr>
        <a:xfrm>
          <a:off x="14742160" y="168671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63" name="直線コネクタ 562">
          <a:extLst>
            <a:ext uri="{FF2B5EF4-FFF2-40B4-BE49-F238E27FC236}">
              <a16:creationId xmlns:a16="http://schemas.microsoft.com/office/drawing/2014/main" id="{2F2567E6-9BE5-42ED-A60E-19DEF83413BB}"/>
            </a:ext>
          </a:extLst>
        </xdr:cNvPr>
        <xdr:cNvCxnSpPr/>
      </xdr:nvCxnSpPr>
      <xdr:spPr>
        <a:xfrm>
          <a:off x="14611350" y="17095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564" name="【庁舎】&#10;有形固定資産減価償却率平均値テキスト">
          <a:extLst>
            <a:ext uri="{FF2B5EF4-FFF2-40B4-BE49-F238E27FC236}">
              <a16:creationId xmlns:a16="http://schemas.microsoft.com/office/drawing/2014/main" id="{DD61C096-5583-4849-B97F-0886D93E34E0}"/>
            </a:ext>
          </a:extLst>
        </xdr:cNvPr>
        <xdr:cNvSpPr txBox="1"/>
      </xdr:nvSpPr>
      <xdr:spPr>
        <a:xfrm>
          <a:off x="14742160" y="177528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565" name="フローチャート: 判断 564">
          <a:extLst>
            <a:ext uri="{FF2B5EF4-FFF2-40B4-BE49-F238E27FC236}">
              <a16:creationId xmlns:a16="http://schemas.microsoft.com/office/drawing/2014/main" id="{201DE7EE-5C34-428E-A5AD-6555309AD804}"/>
            </a:ext>
          </a:extLst>
        </xdr:cNvPr>
        <xdr:cNvSpPr/>
      </xdr:nvSpPr>
      <xdr:spPr>
        <a:xfrm>
          <a:off x="14649450" y="1790518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566" name="フローチャート: 判断 565">
          <a:extLst>
            <a:ext uri="{FF2B5EF4-FFF2-40B4-BE49-F238E27FC236}">
              <a16:creationId xmlns:a16="http://schemas.microsoft.com/office/drawing/2014/main" id="{CBE242E7-D5B9-489D-9F06-7663759D8394}"/>
            </a:ext>
          </a:extLst>
        </xdr:cNvPr>
        <xdr:cNvSpPr/>
      </xdr:nvSpPr>
      <xdr:spPr>
        <a:xfrm>
          <a:off x="13887450" y="1790681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567" name="フローチャート: 判断 566">
          <a:extLst>
            <a:ext uri="{FF2B5EF4-FFF2-40B4-BE49-F238E27FC236}">
              <a16:creationId xmlns:a16="http://schemas.microsoft.com/office/drawing/2014/main" id="{C1F9658D-2BAD-4D7C-9390-B05C9C72E5E1}"/>
            </a:ext>
          </a:extLst>
        </xdr:cNvPr>
        <xdr:cNvSpPr/>
      </xdr:nvSpPr>
      <xdr:spPr>
        <a:xfrm>
          <a:off x="13089890" y="17898382"/>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568" name="フローチャート: 判断 567">
          <a:extLst>
            <a:ext uri="{FF2B5EF4-FFF2-40B4-BE49-F238E27FC236}">
              <a16:creationId xmlns:a16="http://schemas.microsoft.com/office/drawing/2014/main" id="{DA55DF3E-E7E7-46C3-A669-0CB930FF1935}"/>
            </a:ext>
          </a:extLst>
        </xdr:cNvPr>
        <xdr:cNvSpPr/>
      </xdr:nvSpPr>
      <xdr:spPr>
        <a:xfrm>
          <a:off x="12303760" y="179226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569" name="フローチャート: 判断 568">
          <a:extLst>
            <a:ext uri="{FF2B5EF4-FFF2-40B4-BE49-F238E27FC236}">
              <a16:creationId xmlns:a16="http://schemas.microsoft.com/office/drawing/2014/main" id="{6BE166E3-3040-4658-A3D6-5AF600B9B1EB}"/>
            </a:ext>
          </a:extLst>
        </xdr:cNvPr>
        <xdr:cNvSpPr/>
      </xdr:nvSpPr>
      <xdr:spPr>
        <a:xfrm>
          <a:off x="11487150" y="1797349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0" name="テキスト ボックス 569">
          <a:extLst>
            <a:ext uri="{FF2B5EF4-FFF2-40B4-BE49-F238E27FC236}">
              <a16:creationId xmlns:a16="http://schemas.microsoft.com/office/drawing/2014/main" id="{073591AF-E1DA-4987-94B6-5867FC96F9B4}"/>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865E9898-681C-4FE8-9BF9-4B22C82774C1}"/>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5291425B-44EA-4B70-994D-08EEB0DFCC0E}"/>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AAC21AD6-6138-4D84-BE55-7F0821A56FAE}"/>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E8C3BAA3-11C1-4E27-A3FA-BA80867A67C2}"/>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17236</xdr:rowOff>
    </xdr:from>
    <xdr:to>
      <xdr:col>85</xdr:col>
      <xdr:colOff>177800</xdr:colOff>
      <xdr:row>105</xdr:row>
      <xdr:rowOff>118836</xdr:rowOff>
    </xdr:to>
    <xdr:sp macro="" textlink="">
      <xdr:nvSpPr>
        <xdr:cNvPr id="575" name="楕円 574">
          <a:extLst>
            <a:ext uri="{FF2B5EF4-FFF2-40B4-BE49-F238E27FC236}">
              <a16:creationId xmlns:a16="http://schemas.microsoft.com/office/drawing/2014/main" id="{2003FEBC-A112-41FE-ADEA-C5EFA7CD8FF6}"/>
            </a:ext>
          </a:extLst>
        </xdr:cNvPr>
        <xdr:cNvSpPr/>
      </xdr:nvSpPr>
      <xdr:spPr>
        <a:xfrm>
          <a:off x="14649450" y="1802329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167113</xdr:rowOff>
    </xdr:from>
    <xdr:ext cx="405111" cy="259045"/>
    <xdr:sp macro="" textlink="">
      <xdr:nvSpPr>
        <xdr:cNvPr id="576" name="【庁舎】&#10;有形固定資産減価償却率該当値テキスト">
          <a:extLst>
            <a:ext uri="{FF2B5EF4-FFF2-40B4-BE49-F238E27FC236}">
              <a16:creationId xmlns:a16="http://schemas.microsoft.com/office/drawing/2014/main" id="{97B1E7C3-FDDA-4184-A003-9B340E21D209}"/>
            </a:ext>
          </a:extLst>
        </xdr:cNvPr>
        <xdr:cNvSpPr txBox="1"/>
      </xdr:nvSpPr>
      <xdr:spPr>
        <a:xfrm>
          <a:off x="14742160" y="18001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156029</xdr:rowOff>
    </xdr:from>
    <xdr:to>
      <xdr:col>81</xdr:col>
      <xdr:colOff>101600</xdr:colOff>
      <xdr:row>105</xdr:row>
      <xdr:rowOff>86179</xdr:rowOff>
    </xdr:to>
    <xdr:sp macro="" textlink="">
      <xdr:nvSpPr>
        <xdr:cNvPr id="577" name="楕円 576">
          <a:extLst>
            <a:ext uri="{FF2B5EF4-FFF2-40B4-BE49-F238E27FC236}">
              <a16:creationId xmlns:a16="http://schemas.microsoft.com/office/drawing/2014/main" id="{1D5E8883-628A-4983-A483-F16C67EF169D}"/>
            </a:ext>
          </a:extLst>
        </xdr:cNvPr>
        <xdr:cNvSpPr/>
      </xdr:nvSpPr>
      <xdr:spPr>
        <a:xfrm>
          <a:off x="13887450" y="1798682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35379</xdr:rowOff>
    </xdr:from>
    <xdr:to>
      <xdr:col>85</xdr:col>
      <xdr:colOff>127000</xdr:colOff>
      <xdr:row>105</xdr:row>
      <xdr:rowOff>68036</xdr:rowOff>
    </xdr:to>
    <xdr:cxnSp macro="">
      <xdr:nvCxnSpPr>
        <xdr:cNvPr id="578" name="直線コネクタ 577">
          <a:extLst>
            <a:ext uri="{FF2B5EF4-FFF2-40B4-BE49-F238E27FC236}">
              <a16:creationId xmlns:a16="http://schemas.microsoft.com/office/drawing/2014/main" id="{832AB587-3BDF-4860-914C-D9195E29F493}"/>
            </a:ext>
          </a:extLst>
        </xdr:cNvPr>
        <xdr:cNvCxnSpPr/>
      </xdr:nvCxnSpPr>
      <xdr:spPr>
        <a:xfrm>
          <a:off x="13942060" y="18037629"/>
          <a:ext cx="76200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125005</xdr:rowOff>
    </xdr:from>
    <xdr:to>
      <xdr:col>76</xdr:col>
      <xdr:colOff>165100</xdr:colOff>
      <xdr:row>105</xdr:row>
      <xdr:rowOff>55155</xdr:rowOff>
    </xdr:to>
    <xdr:sp macro="" textlink="">
      <xdr:nvSpPr>
        <xdr:cNvPr id="579" name="楕円 578">
          <a:extLst>
            <a:ext uri="{FF2B5EF4-FFF2-40B4-BE49-F238E27FC236}">
              <a16:creationId xmlns:a16="http://schemas.microsoft.com/office/drawing/2014/main" id="{02576312-FECA-4CE9-BB0D-17E5F9B545DC}"/>
            </a:ext>
          </a:extLst>
        </xdr:cNvPr>
        <xdr:cNvSpPr/>
      </xdr:nvSpPr>
      <xdr:spPr>
        <a:xfrm>
          <a:off x="13089890" y="1795771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4355</xdr:rowOff>
    </xdr:from>
    <xdr:to>
      <xdr:col>81</xdr:col>
      <xdr:colOff>50800</xdr:colOff>
      <xdr:row>105</xdr:row>
      <xdr:rowOff>35379</xdr:rowOff>
    </xdr:to>
    <xdr:cxnSp macro="">
      <xdr:nvCxnSpPr>
        <xdr:cNvPr id="580" name="直線コネクタ 579">
          <a:extLst>
            <a:ext uri="{FF2B5EF4-FFF2-40B4-BE49-F238E27FC236}">
              <a16:creationId xmlns:a16="http://schemas.microsoft.com/office/drawing/2014/main" id="{278E4281-C7A5-42F8-94D2-AF0BCC333BD3}"/>
            </a:ext>
          </a:extLst>
        </xdr:cNvPr>
        <xdr:cNvCxnSpPr/>
      </xdr:nvCxnSpPr>
      <xdr:spPr>
        <a:xfrm>
          <a:off x="13144500" y="18008510"/>
          <a:ext cx="797560" cy="2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581" name="楕円 580">
          <a:extLst>
            <a:ext uri="{FF2B5EF4-FFF2-40B4-BE49-F238E27FC236}">
              <a16:creationId xmlns:a16="http://schemas.microsoft.com/office/drawing/2014/main" id="{F0B1344E-27CD-417B-83B9-401AE181CEB5}"/>
            </a:ext>
          </a:extLst>
        </xdr:cNvPr>
        <xdr:cNvSpPr/>
      </xdr:nvSpPr>
      <xdr:spPr>
        <a:xfrm>
          <a:off x="12303760" y="17926958"/>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143148</xdr:rowOff>
    </xdr:from>
    <xdr:to>
      <xdr:col>76</xdr:col>
      <xdr:colOff>114300</xdr:colOff>
      <xdr:row>105</xdr:row>
      <xdr:rowOff>4355</xdr:rowOff>
    </xdr:to>
    <xdr:cxnSp macro="">
      <xdr:nvCxnSpPr>
        <xdr:cNvPr id="582" name="直線コネクタ 581">
          <a:extLst>
            <a:ext uri="{FF2B5EF4-FFF2-40B4-BE49-F238E27FC236}">
              <a16:creationId xmlns:a16="http://schemas.microsoft.com/office/drawing/2014/main" id="{4886F3AE-1B9C-41F0-84B5-7E9F9A914E5F}"/>
            </a:ext>
          </a:extLst>
        </xdr:cNvPr>
        <xdr:cNvCxnSpPr/>
      </xdr:nvCxnSpPr>
      <xdr:spPr>
        <a:xfrm>
          <a:off x="12346940" y="17972043"/>
          <a:ext cx="797560" cy="3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59689</xdr:rowOff>
    </xdr:from>
    <xdr:to>
      <xdr:col>67</xdr:col>
      <xdr:colOff>101600</xdr:colOff>
      <xdr:row>104</xdr:row>
      <xdr:rowOff>161289</xdr:rowOff>
    </xdr:to>
    <xdr:sp macro="" textlink="">
      <xdr:nvSpPr>
        <xdr:cNvPr id="583" name="楕円 582">
          <a:extLst>
            <a:ext uri="{FF2B5EF4-FFF2-40B4-BE49-F238E27FC236}">
              <a16:creationId xmlns:a16="http://schemas.microsoft.com/office/drawing/2014/main" id="{30CDB053-3D88-4975-B661-B6E743C9BD50}"/>
            </a:ext>
          </a:extLst>
        </xdr:cNvPr>
        <xdr:cNvSpPr/>
      </xdr:nvSpPr>
      <xdr:spPr>
        <a:xfrm>
          <a:off x="11487150" y="1788667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110489</xdr:rowOff>
    </xdr:from>
    <xdr:to>
      <xdr:col>71</xdr:col>
      <xdr:colOff>177800</xdr:colOff>
      <xdr:row>104</xdr:row>
      <xdr:rowOff>143148</xdr:rowOff>
    </xdr:to>
    <xdr:cxnSp macro="">
      <xdr:nvCxnSpPr>
        <xdr:cNvPr id="584" name="直線コネクタ 583">
          <a:extLst>
            <a:ext uri="{FF2B5EF4-FFF2-40B4-BE49-F238E27FC236}">
              <a16:creationId xmlns:a16="http://schemas.microsoft.com/office/drawing/2014/main" id="{EFAACBD6-BA8E-4CD2-8208-B3847B885065}"/>
            </a:ext>
          </a:extLst>
        </xdr:cNvPr>
        <xdr:cNvCxnSpPr/>
      </xdr:nvCxnSpPr>
      <xdr:spPr>
        <a:xfrm>
          <a:off x="11541760" y="17939384"/>
          <a:ext cx="80518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585" name="n_1aveValue【庁舎】&#10;有形固定資産減価償却率">
          <a:extLst>
            <a:ext uri="{FF2B5EF4-FFF2-40B4-BE49-F238E27FC236}">
              <a16:creationId xmlns:a16="http://schemas.microsoft.com/office/drawing/2014/main" id="{56D58871-9C07-4A88-9B75-6C4F61419D7D}"/>
            </a:ext>
          </a:extLst>
        </xdr:cNvPr>
        <xdr:cNvSpPr txBox="1"/>
      </xdr:nvSpPr>
      <xdr:spPr>
        <a:xfrm>
          <a:off x="13738234" y="17678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586" name="n_2aveValue【庁舎】&#10;有形固定資産減価償却率">
          <a:extLst>
            <a:ext uri="{FF2B5EF4-FFF2-40B4-BE49-F238E27FC236}">
              <a16:creationId xmlns:a16="http://schemas.microsoft.com/office/drawing/2014/main" id="{5DB03EE3-2A86-45B4-A902-97144041E6AD}"/>
            </a:ext>
          </a:extLst>
        </xdr:cNvPr>
        <xdr:cNvSpPr txBox="1"/>
      </xdr:nvSpPr>
      <xdr:spPr>
        <a:xfrm>
          <a:off x="12957184" y="17679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16890</xdr:rowOff>
    </xdr:from>
    <xdr:ext cx="405111" cy="259045"/>
    <xdr:sp macro="" textlink="">
      <xdr:nvSpPr>
        <xdr:cNvPr id="587" name="n_3aveValue【庁舎】&#10;有形固定資産減価償却率">
          <a:extLst>
            <a:ext uri="{FF2B5EF4-FFF2-40B4-BE49-F238E27FC236}">
              <a16:creationId xmlns:a16="http://schemas.microsoft.com/office/drawing/2014/main" id="{AEACF2A1-4E39-42CC-803C-AEBF6260FF99}"/>
            </a:ext>
          </a:extLst>
        </xdr:cNvPr>
        <xdr:cNvSpPr txBox="1"/>
      </xdr:nvSpPr>
      <xdr:spPr>
        <a:xfrm>
          <a:off x="12171054" y="18022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65876</xdr:rowOff>
    </xdr:from>
    <xdr:ext cx="405111" cy="259045"/>
    <xdr:sp macro="" textlink="">
      <xdr:nvSpPr>
        <xdr:cNvPr id="588" name="n_4aveValue【庁舎】&#10;有形固定資産減価償却率">
          <a:extLst>
            <a:ext uri="{FF2B5EF4-FFF2-40B4-BE49-F238E27FC236}">
              <a16:creationId xmlns:a16="http://schemas.microsoft.com/office/drawing/2014/main" id="{FBD9580B-12C2-48B9-9778-D6A83A57E48F}"/>
            </a:ext>
          </a:extLst>
        </xdr:cNvPr>
        <xdr:cNvSpPr txBox="1"/>
      </xdr:nvSpPr>
      <xdr:spPr>
        <a:xfrm>
          <a:off x="11354444" y="1806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77306</xdr:rowOff>
    </xdr:from>
    <xdr:ext cx="405111" cy="259045"/>
    <xdr:sp macro="" textlink="">
      <xdr:nvSpPr>
        <xdr:cNvPr id="589" name="n_1mainValue【庁舎】&#10;有形固定資産減価償却率">
          <a:extLst>
            <a:ext uri="{FF2B5EF4-FFF2-40B4-BE49-F238E27FC236}">
              <a16:creationId xmlns:a16="http://schemas.microsoft.com/office/drawing/2014/main" id="{71C84DBC-848B-4DB7-8EFE-9FA80D7D4131}"/>
            </a:ext>
          </a:extLst>
        </xdr:cNvPr>
        <xdr:cNvSpPr txBox="1"/>
      </xdr:nvSpPr>
      <xdr:spPr>
        <a:xfrm>
          <a:off x="1373823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46282</xdr:rowOff>
    </xdr:from>
    <xdr:ext cx="405111" cy="259045"/>
    <xdr:sp macro="" textlink="">
      <xdr:nvSpPr>
        <xdr:cNvPr id="590" name="n_2mainValue【庁舎】&#10;有形固定資産減価償却率">
          <a:extLst>
            <a:ext uri="{FF2B5EF4-FFF2-40B4-BE49-F238E27FC236}">
              <a16:creationId xmlns:a16="http://schemas.microsoft.com/office/drawing/2014/main" id="{B670EACA-2520-4D0B-A2A9-EB92A07D3090}"/>
            </a:ext>
          </a:extLst>
        </xdr:cNvPr>
        <xdr:cNvSpPr txBox="1"/>
      </xdr:nvSpPr>
      <xdr:spPr>
        <a:xfrm>
          <a:off x="12957184" y="1805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591" name="n_3mainValue【庁舎】&#10;有形固定資産減価償却率">
          <a:extLst>
            <a:ext uri="{FF2B5EF4-FFF2-40B4-BE49-F238E27FC236}">
              <a16:creationId xmlns:a16="http://schemas.microsoft.com/office/drawing/2014/main" id="{A786DEBB-3866-4ED2-95D5-90D6463E68AC}"/>
            </a:ext>
          </a:extLst>
        </xdr:cNvPr>
        <xdr:cNvSpPr txBox="1"/>
      </xdr:nvSpPr>
      <xdr:spPr>
        <a:xfrm>
          <a:off x="1217105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6366</xdr:rowOff>
    </xdr:from>
    <xdr:ext cx="405111" cy="259045"/>
    <xdr:sp macro="" textlink="">
      <xdr:nvSpPr>
        <xdr:cNvPr id="592" name="n_4mainValue【庁舎】&#10;有形固定資産減価償却率">
          <a:extLst>
            <a:ext uri="{FF2B5EF4-FFF2-40B4-BE49-F238E27FC236}">
              <a16:creationId xmlns:a16="http://schemas.microsoft.com/office/drawing/2014/main" id="{FFEF3B77-0D62-4E67-9310-E573EB759E42}"/>
            </a:ext>
          </a:extLst>
        </xdr:cNvPr>
        <xdr:cNvSpPr txBox="1"/>
      </xdr:nvSpPr>
      <xdr:spPr>
        <a:xfrm>
          <a:off x="11354444" y="1766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3" name="正方形/長方形 592">
          <a:extLst>
            <a:ext uri="{FF2B5EF4-FFF2-40B4-BE49-F238E27FC236}">
              <a16:creationId xmlns:a16="http://schemas.microsoft.com/office/drawing/2014/main" id="{047CF3AF-553A-4312-AB1B-A0B2FF5A9C17}"/>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4" name="正方形/長方形 593">
          <a:extLst>
            <a:ext uri="{FF2B5EF4-FFF2-40B4-BE49-F238E27FC236}">
              <a16:creationId xmlns:a16="http://schemas.microsoft.com/office/drawing/2014/main" id="{2DD8FFB4-209F-4538-B682-20C056E07229}"/>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5" name="正方形/長方形 594">
          <a:extLst>
            <a:ext uri="{FF2B5EF4-FFF2-40B4-BE49-F238E27FC236}">
              <a16:creationId xmlns:a16="http://schemas.microsoft.com/office/drawing/2014/main" id="{919BC95D-995E-4C9A-BA25-44DCD0428091}"/>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6" name="正方形/長方形 595">
          <a:extLst>
            <a:ext uri="{FF2B5EF4-FFF2-40B4-BE49-F238E27FC236}">
              <a16:creationId xmlns:a16="http://schemas.microsoft.com/office/drawing/2014/main" id="{CE312141-0DE4-4D03-B15C-CA50F07161D2}"/>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7" name="正方形/長方形 596">
          <a:extLst>
            <a:ext uri="{FF2B5EF4-FFF2-40B4-BE49-F238E27FC236}">
              <a16:creationId xmlns:a16="http://schemas.microsoft.com/office/drawing/2014/main" id="{84798690-16B3-4C01-9D20-BB633CFC7475}"/>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8" name="正方形/長方形 597">
          <a:extLst>
            <a:ext uri="{FF2B5EF4-FFF2-40B4-BE49-F238E27FC236}">
              <a16:creationId xmlns:a16="http://schemas.microsoft.com/office/drawing/2014/main" id="{C3B36DC3-1497-4FCB-8094-584EE6AEB7D0}"/>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9" name="正方形/長方形 598">
          <a:extLst>
            <a:ext uri="{FF2B5EF4-FFF2-40B4-BE49-F238E27FC236}">
              <a16:creationId xmlns:a16="http://schemas.microsoft.com/office/drawing/2014/main" id="{F2CB9A1A-B2EB-4019-8F0C-EC551A384369}"/>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0" name="正方形/長方形 599">
          <a:extLst>
            <a:ext uri="{FF2B5EF4-FFF2-40B4-BE49-F238E27FC236}">
              <a16:creationId xmlns:a16="http://schemas.microsoft.com/office/drawing/2014/main" id="{5AEBAFEC-227F-4850-9D98-EB47CD84C0CB}"/>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1" name="テキスト ボックス 600">
          <a:extLst>
            <a:ext uri="{FF2B5EF4-FFF2-40B4-BE49-F238E27FC236}">
              <a16:creationId xmlns:a16="http://schemas.microsoft.com/office/drawing/2014/main" id="{C7C75FC5-1857-4D28-B041-D2C14640617B}"/>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2" name="直線コネクタ 601">
          <a:extLst>
            <a:ext uri="{FF2B5EF4-FFF2-40B4-BE49-F238E27FC236}">
              <a16:creationId xmlns:a16="http://schemas.microsoft.com/office/drawing/2014/main" id="{C6802184-EACA-46F7-AFE6-FD287E5E82A1}"/>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03" name="テキスト ボックス 602">
          <a:extLst>
            <a:ext uri="{FF2B5EF4-FFF2-40B4-BE49-F238E27FC236}">
              <a16:creationId xmlns:a16="http://schemas.microsoft.com/office/drawing/2014/main" id="{2E833DE4-806F-4BAE-8FA9-970345DA0979}"/>
            </a:ext>
          </a:extLst>
        </xdr:cNvPr>
        <xdr:cNvSpPr txBox="1"/>
      </xdr:nvSpPr>
      <xdr:spPr>
        <a:xfrm>
          <a:off x="160472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04" name="直線コネクタ 603">
          <a:extLst>
            <a:ext uri="{FF2B5EF4-FFF2-40B4-BE49-F238E27FC236}">
              <a16:creationId xmlns:a16="http://schemas.microsoft.com/office/drawing/2014/main" id="{BF27A9EB-ED6A-40AF-8699-C89A50A5C1F0}"/>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5" name="テキスト ボックス 604">
          <a:extLst>
            <a:ext uri="{FF2B5EF4-FFF2-40B4-BE49-F238E27FC236}">
              <a16:creationId xmlns:a16="http://schemas.microsoft.com/office/drawing/2014/main" id="{2500E770-B75A-443E-87D9-B8D0BE5A9B43}"/>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6" name="直線コネクタ 605">
          <a:extLst>
            <a:ext uri="{FF2B5EF4-FFF2-40B4-BE49-F238E27FC236}">
              <a16:creationId xmlns:a16="http://schemas.microsoft.com/office/drawing/2014/main" id="{34C99DE4-8ABF-4B74-B406-E5A4A8DB9A41}"/>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7" name="テキスト ボックス 606">
          <a:extLst>
            <a:ext uri="{FF2B5EF4-FFF2-40B4-BE49-F238E27FC236}">
              <a16:creationId xmlns:a16="http://schemas.microsoft.com/office/drawing/2014/main" id="{7E039A98-4B4F-4FD1-8CB7-A1CF847BF9B9}"/>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8" name="直線コネクタ 607">
          <a:extLst>
            <a:ext uri="{FF2B5EF4-FFF2-40B4-BE49-F238E27FC236}">
              <a16:creationId xmlns:a16="http://schemas.microsoft.com/office/drawing/2014/main" id="{CF970F0E-DC4B-4BA0-85AD-B4D99D16BC62}"/>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9" name="テキスト ボックス 608">
          <a:extLst>
            <a:ext uri="{FF2B5EF4-FFF2-40B4-BE49-F238E27FC236}">
              <a16:creationId xmlns:a16="http://schemas.microsoft.com/office/drawing/2014/main" id="{46C7E445-0954-42DE-9106-98F498560517}"/>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0" name="直線コネクタ 609">
          <a:extLst>
            <a:ext uri="{FF2B5EF4-FFF2-40B4-BE49-F238E27FC236}">
              <a16:creationId xmlns:a16="http://schemas.microsoft.com/office/drawing/2014/main" id="{65EFE535-EBA3-4D3E-B76D-62B85CAB53E8}"/>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1" name="テキスト ボックス 610">
          <a:extLst>
            <a:ext uri="{FF2B5EF4-FFF2-40B4-BE49-F238E27FC236}">
              <a16:creationId xmlns:a16="http://schemas.microsoft.com/office/drawing/2014/main" id="{4794B7CB-416D-49E9-92C4-B418664FBC75}"/>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2" name="直線コネクタ 611">
          <a:extLst>
            <a:ext uri="{FF2B5EF4-FFF2-40B4-BE49-F238E27FC236}">
              <a16:creationId xmlns:a16="http://schemas.microsoft.com/office/drawing/2014/main" id="{7D5F340C-7585-442E-8E09-CC95ED8CF08B}"/>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3" name="テキスト ボックス 612">
          <a:extLst>
            <a:ext uri="{FF2B5EF4-FFF2-40B4-BE49-F238E27FC236}">
              <a16:creationId xmlns:a16="http://schemas.microsoft.com/office/drawing/2014/main" id="{64E42A52-60B0-4DC6-A0E2-3BC6DFCFFD94}"/>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4" name="直線コネクタ 613">
          <a:extLst>
            <a:ext uri="{FF2B5EF4-FFF2-40B4-BE49-F238E27FC236}">
              <a16:creationId xmlns:a16="http://schemas.microsoft.com/office/drawing/2014/main" id="{7EE09498-83CB-4D53-8DA7-DE35582A6DF2}"/>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5" name="テキスト ボックス 614">
          <a:extLst>
            <a:ext uri="{FF2B5EF4-FFF2-40B4-BE49-F238E27FC236}">
              <a16:creationId xmlns:a16="http://schemas.microsoft.com/office/drawing/2014/main" id="{FE9FB8DA-F79D-4306-9CA4-27ED0D0F04C7}"/>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6" name="【庁舎】&#10;一人当たり面積グラフ枠">
          <a:extLst>
            <a:ext uri="{FF2B5EF4-FFF2-40B4-BE49-F238E27FC236}">
              <a16:creationId xmlns:a16="http://schemas.microsoft.com/office/drawing/2014/main" id="{D4154A25-5687-4389-92F8-2BA83BEFBF5C}"/>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617" name="直線コネクタ 616">
          <a:extLst>
            <a:ext uri="{FF2B5EF4-FFF2-40B4-BE49-F238E27FC236}">
              <a16:creationId xmlns:a16="http://schemas.microsoft.com/office/drawing/2014/main" id="{4738A835-7C62-4DD6-8882-9121D0E517C2}"/>
            </a:ext>
          </a:extLst>
        </xdr:cNvPr>
        <xdr:cNvCxnSpPr/>
      </xdr:nvCxnSpPr>
      <xdr:spPr>
        <a:xfrm flipV="1">
          <a:off x="19947254" y="17280890"/>
          <a:ext cx="0" cy="143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618" name="【庁舎】&#10;一人当たり面積最小値テキスト">
          <a:extLst>
            <a:ext uri="{FF2B5EF4-FFF2-40B4-BE49-F238E27FC236}">
              <a16:creationId xmlns:a16="http://schemas.microsoft.com/office/drawing/2014/main" id="{55F57711-78C2-4236-8C10-45250E2F886A}"/>
            </a:ext>
          </a:extLst>
        </xdr:cNvPr>
        <xdr:cNvSpPr txBox="1"/>
      </xdr:nvSpPr>
      <xdr:spPr>
        <a:xfrm>
          <a:off x="1998599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619" name="直線コネクタ 618">
          <a:extLst>
            <a:ext uri="{FF2B5EF4-FFF2-40B4-BE49-F238E27FC236}">
              <a16:creationId xmlns:a16="http://schemas.microsoft.com/office/drawing/2014/main" id="{2161CD85-D1FA-400B-9A93-4661A5825B56}"/>
            </a:ext>
          </a:extLst>
        </xdr:cNvPr>
        <xdr:cNvCxnSpPr/>
      </xdr:nvCxnSpPr>
      <xdr:spPr>
        <a:xfrm>
          <a:off x="19885660" y="187166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620" name="【庁舎】&#10;一人当たり面積最大値テキスト">
          <a:extLst>
            <a:ext uri="{FF2B5EF4-FFF2-40B4-BE49-F238E27FC236}">
              <a16:creationId xmlns:a16="http://schemas.microsoft.com/office/drawing/2014/main" id="{CCE45D0D-99E7-45C7-A83D-54DE81AFFED6}"/>
            </a:ext>
          </a:extLst>
        </xdr:cNvPr>
        <xdr:cNvSpPr txBox="1"/>
      </xdr:nvSpPr>
      <xdr:spPr>
        <a:xfrm>
          <a:off x="19985990" y="1706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621" name="直線コネクタ 620">
          <a:extLst>
            <a:ext uri="{FF2B5EF4-FFF2-40B4-BE49-F238E27FC236}">
              <a16:creationId xmlns:a16="http://schemas.microsoft.com/office/drawing/2014/main" id="{297DD278-79F5-4A2E-B4FD-43B2F2F904E3}"/>
            </a:ext>
          </a:extLst>
        </xdr:cNvPr>
        <xdr:cNvCxnSpPr/>
      </xdr:nvCxnSpPr>
      <xdr:spPr>
        <a:xfrm>
          <a:off x="19885660" y="17280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30497</xdr:rowOff>
    </xdr:from>
    <xdr:ext cx="469744" cy="259045"/>
    <xdr:sp macro="" textlink="">
      <xdr:nvSpPr>
        <xdr:cNvPr id="622" name="【庁舎】&#10;一人当たり面積平均値テキスト">
          <a:extLst>
            <a:ext uri="{FF2B5EF4-FFF2-40B4-BE49-F238E27FC236}">
              <a16:creationId xmlns:a16="http://schemas.microsoft.com/office/drawing/2014/main" id="{963376C2-EEE1-4FA5-8422-642F6F822558}"/>
            </a:ext>
          </a:extLst>
        </xdr:cNvPr>
        <xdr:cNvSpPr txBox="1"/>
      </xdr:nvSpPr>
      <xdr:spPr>
        <a:xfrm>
          <a:off x="19985990" y="18202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623" name="フローチャート: 判断 622">
          <a:extLst>
            <a:ext uri="{FF2B5EF4-FFF2-40B4-BE49-F238E27FC236}">
              <a16:creationId xmlns:a16="http://schemas.microsoft.com/office/drawing/2014/main" id="{EFBDF6CC-3761-44D7-9AE6-6AE8E9C7F84D}"/>
            </a:ext>
          </a:extLst>
        </xdr:cNvPr>
        <xdr:cNvSpPr/>
      </xdr:nvSpPr>
      <xdr:spPr>
        <a:xfrm>
          <a:off x="19904710" y="182295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624" name="フローチャート: 判断 623">
          <a:extLst>
            <a:ext uri="{FF2B5EF4-FFF2-40B4-BE49-F238E27FC236}">
              <a16:creationId xmlns:a16="http://schemas.microsoft.com/office/drawing/2014/main" id="{5B224AC0-1105-4E53-AFB9-EFF1B625F5E9}"/>
            </a:ext>
          </a:extLst>
        </xdr:cNvPr>
        <xdr:cNvSpPr/>
      </xdr:nvSpPr>
      <xdr:spPr>
        <a:xfrm>
          <a:off x="19161760" y="1825117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625" name="フローチャート: 判断 624">
          <a:extLst>
            <a:ext uri="{FF2B5EF4-FFF2-40B4-BE49-F238E27FC236}">
              <a16:creationId xmlns:a16="http://schemas.microsoft.com/office/drawing/2014/main" id="{B36DD824-951F-4CB4-B2EB-ACE86C88BF69}"/>
            </a:ext>
          </a:extLst>
        </xdr:cNvPr>
        <xdr:cNvSpPr/>
      </xdr:nvSpPr>
      <xdr:spPr>
        <a:xfrm>
          <a:off x="18345150" y="182664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626" name="フローチャート: 判断 625">
          <a:extLst>
            <a:ext uri="{FF2B5EF4-FFF2-40B4-BE49-F238E27FC236}">
              <a16:creationId xmlns:a16="http://schemas.microsoft.com/office/drawing/2014/main" id="{673AA4A5-53B3-4747-AE71-D627BA18B954}"/>
            </a:ext>
          </a:extLst>
        </xdr:cNvPr>
        <xdr:cNvSpPr/>
      </xdr:nvSpPr>
      <xdr:spPr>
        <a:xfrm>
          <a:off x="17547590" y="1828800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627" name="フローチャート: 判断 626">
          <a:extLst>
            <a:ext uri="{FF2B5EF4-FFF2-40B4-BE49-F238E27FC236}">
              <a16:creationId xmlns:a16="http://schemas.microsoft.com/office/drawing/2014/main" id="{16094B05-865D-4379-A16F-D831C8FC49A0}"/>
            </a:ext>
          </a:extLst>
        </xdr:cNvPr>
        <xdr:cNvSpPr/>
      </xdr:nvSpPr>
      <xdr:spPr>
        <a:xfrm>
          <a:off x="16761460" y="1834642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1F73A405-81FB-43A4-81CA-C5D8A0BE77E8}"/>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5A9EBCB1-07E9-4E1F-94BA-9FB587691C41}"/>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F5E12B2F-E18B-49CE-B449-97F379526BD1}"/>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241289B9-44E6-4871-B1C5-ED482DE29DDE}"/>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86029FB2-B73A-42EC-9604-E50E9166FA62}"/>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45720</xdr:rowOff>
    </xdr:from>
    <xdr:to>
      <xdr:col>116</xdr:col>
      <xdr:colOff>114300</xdr:colOff>
      <xdr:row>104</xdr:row>
      <xdr:rowOff>147320</xdr:rowOff>
    </xdr:to>
    <xdr:sp macro="" textlink="">
      <xdr:nvSpPr>
        <xdr:cNvPr id="633" name="楕円 632">
          <a:extLst>
            <a:ext uri="{FF2B5EF4-FFF2-40B4-BE49-F238E27FC236}">
              <a16:creationId xmlns:a16="http://schemas.microsoft.com/office/drawing/2014/main" id="{8B973E41-45DE-4436-B348-79DF4FBE356C}"/>
            </a:ext>
          </a:extLst>
        </xdr:cNvPr>
        <xdr:cNvSpPr/>
      </xdr:nvSpPr>
      <xdr:spPr>
        <a:xfrm>
          <a:off x="19904710" y="1787842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68597</xdr:rowOff>
    </xdr:from>
    <xdr:ext cx="469744" cy="259045"/>
    <xdr:sp macro="" textlink="">
      <xdr:nvSpPr>
        <xdr:cNvPr id="634" name="【庁舎】&#10;一人当たり面積該当値テキスト">
          <a:extLst>
            <a:ext uri="{FF2B5EF4-FFF2-40B4-BE49-F238E27FC236}">
              <a16:creationId xmlns:a16="http://schemas.microsoft.com/office/drawing/2014/main" id="{B3F25C61-2B29-4CDB-A907-C68C9F9919D0}"/>
            </a:ext>
          </a:extLst>
        </xdr:cNvPr>
        <xdr:cNvSpPr txBox="1"/>
      </xdr:nvSpPr>
      <xdr:spPr>
        <a:xfrm>
          <a:off x="19985990" y="1772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63500</xdr:rowOff>
    </xdr:from>
    <xdr:to>
      <xdr:col>112</xdr:col>
      <xdr:colOff>38100</xdr:colOff>
      <xdr:row>104</xdr:row>
      <xdr:rowOff>165100</xdr:rowOff>
    </xdr:to>
    <xdr:sp macro="" textlink="">
      <xdr:nvSpPr>
        <xdr:cNvPr id="635" name="楕円 634">
          <a:extLst>
            <a:ext uri="{FF2B5EF4-FFF2-40B4-BE49-F238E27FC236}">
              <a16:creationId xmlns:a16="http://schemas.microsoft.com/office/drawing/2014/main" id="{78EFFA1E-8FF4-43D2-A20B-66F85F8AF0E8}"/>
            </a:ext>
          </a:extLst>
        </xdr:cNvPr>
        <xdr:cNvSpPr/>
      </xdr:nvSpPr>
      <xdr:spPr>
        <a:xfrm>
          <a:off x="19161760" y="178904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96520</xdr:rowOff>
    </xdr:from>
    <xdr:to>
      <xdr:col>116</xdr:col>
      <xdr:colOff>63500</xdr:colOff>
      <xdr:row>104</xdr:row>
      <xdr:rowOff>114300</xdr:rowOff>
    </xdr:to>
    <xdr:cxnSp macro="">
      <xdr:nvCxnSpPr>
        <xdr:cNvPr id="636" name="直線コネクタ 635">
          <a:extLst>
            <a:ext uri="{FF2B5EF4-FFF2-40B4-BE49-F238E27FC236}">
              <a16:creationId xmlns:a16="http://schemas.microsoft.com/office/drawing/2014/main" id="{B1418247-63E1-477D-869D-A72AB61BA4CE}"/>
            </a:ext>
          </a:extLst>
        </xdr:cNvPr>
        <xdr:cNvCxnSpPr/>
      </xdr:nvCxnSpPr>
      <xdr:spPr>
        <a:xfrm flipV="1">
          <a:off x="19204940" y="17923510"/>
          <a:ext cx="74295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76200</xdr:rowOff>
    </xdr:from>
    <xdr:to>
      <xdr:col>107</xdr:col>
      <xdr:colOff>101600</xdr:colOff>
      <xdr:row>105</xdr:row>
      <xdr:rowOff>6350</xdr:rowOff>
    </xdr:to>
    <xdr:sp macro="" textlink="">
      <xdr:nvSpPr>
        <xdr:cNvPr id="637" name="楕円 636">
          <a:extLst>
            <a:ext uri="{FF2B5EF4-FFF2-40B4-BE49-F238E27FC236}">
              <a16:creationId xmlns:a16="http://schemas.microsoft.com/office/drawing/2014/main" id="{B814CFA1-3F1C-4CE1-87FE-4567BD1E764F}"/>
            </a:ext>
          </a:extLst>
        </xdr:cNvPr>
        <xdr:cNvSpPr/>
      </xdr:nvSpPr>
      <xdr:spPr>
        <a:xfrm>
          <a:off x="18345150" y="1790700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114300</xdr:rowOff>
    </xdr:from>
    <xdr:to>
      <xdr:col>111</xdr:col>
      <xdr:colOff>177800</xdr:colOff>
      <xdr:row>104</xdr:row>
      <xdr:rowOff>127000</xdr:rowOff>
    </xdr:to>
    <xdr:cxnSp macro="">
      <xdr:nvCxnSpPr>
        <xdr:cNvPr id="638" name="直線コネクタ 637">
          <a:extLst>
            <a:ext uri="{FF2B5EF4-FFF2-40B4-BE49-F238E27FC236}">
              <a16:creationId xmlns:a16="http://schemas.microsoft.com/office/drawing/2014/main" id="{F2853A31-0A46-4AF9-8C14-6D841449921D}"/>
            </a:ext>
          </a:extLst>
        </xdr:cNvPr>
        <xdr:cNvCxnSpPr/>
      </xdr:nvCxnSpPr>
      <xdr:spPr>
        <a:xfrm flipV="1">
          <a:off x="18399760" y="17945100"/>
          <a:ext cx="80518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92711</xdr:rowOff>
    </xdr:from>
    <xdr:to>
      <xdr:col>102</xdr:col>
      <xdr:colOff>165100</xdr:colOff>
      <xdr:row>105</xdr:row>
      <xdr:rowOff>22861</xdr:rowOff>
    </xdr:to>
    <xdr:sp macro="" textlink="">
      <xdr:nvSpPr>
        <xdr:cNvPr id="639" name="楕円 638">
          <a:extLst>
            <a:ext uri="{FF2B5EF4-FFF2-40B4-BE49-F238E27FC236}">
              <a16:creationId xmlns:a16="http://schemas.microsoft.com/office/drawing/2014/main" id="{0600CA6E-5AB5-43D8-9D26-DDAD103C359C}"/>
            </a:ext>
          </a:extLst>
        </xdr:cNvPr>
        <xdr:cNvSpPr/>
      </xdr:nvSpPr>
      <xdr:spPr>
        <a:xfrm>
          <a:off x="17547590" y="17927321"/>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127000</xdr:rowOff>
    </xdr:from>
    <xdr:to>
      <xdr:col>107</xdr:col>
      <xdr:colOff>50800</xdr:colOff>
      <xdr:row>104</xdr:row>
      <xdr:rowOff>143511</xdr:rowOff>
    </xdr:to>
    <xdr:cxnSp macro="">
      <xdr:nvCxnSpPr>
        <xdr:cNvPr id="640" name="直線コネクタ 639">
          <a:extLst>
            <a:ext uri="{FF2B5EF4-FFF2-40B4-BE49-F238E27FC236}">
              <a16:creationId xmlns:a16="http://schemas.microsoft.com/office/drawing/2014/main" id="{90023D7C-42BA-4283-AF67-8178C3EAF686}"/>
            </a:ext>
          </a:extLst>
        </xdr:cNvPr>
        <xdr:cNvCxnSpPr/>
      </xdr:nvCxnSpPr>
      <xdr:spPr>
        <a:xfrm flipV="1">
          <a:off x="17602200" y="17961610"/>
          <a:ext cx="797560" cy="1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110489</xdr:rowOff>
    </xdr:from>
    <xdr:to>
      <xdr:col>98</xdr:col>
      <xdr:colOff>38100</xdr:colOff>
      <xdr:row>105</xdr:row>
      <xdr:rowOff>40639</xdr:rowOff>
    </xdr:to>
    <xdr:sp macro="" textlink="">
      <xdr:nvSpPr>
        <xdr:cNvPr id="641" name="楕円 640">
          <a:extLst>
            <a:ext uri="{FF2B5EF4-FFF2-40B4-BE49-F238E27FC236}">
              <a16:creationId xmlns:a16="http://schemas.microsoft.com/office/drawing/2014/main" id="{2C3A0DAF-4164-4F24-84A5-ECFC9DEB6CA9}"/>
            </a:ext>
          </a:extLst>
        </xdr:cNvPr>
        <xdr:cNvSpPr/>
      </xdr:nvSpPr>
      <xdr:spPr>
        <a:xfrm>
          <a:off x="16761460" y="1793938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143511</xdr:rowOff>
    </xdr:from>
    <xdr:to>
      <xdr:col>102</xdr:col>
      <xdr:colOff>114300</xdr:colOff>
      <xdr:row>104</xdr:row>
      <xdr:rowOff>161289</xdr:rowOff>
    </xdr:to>
    <xdr:cxnSp macro="">
      <xdr:nvCxnSpPr>
        <xdr:cNvPr id="642" name="直線コネクタ 641">
          <a:extLst>
            <a:ext uri="{FF2B5EF4-FFF2-40B4-BE49-F238E27FC236}">
              <a16:creationId xmlns:a16="http://schemas.microsoft.com/office/drawing/2014/main" id="{197908AA-B0A8-4EC0-A4CF-7261E143453A}"/>
            </a:ext>
          </a:extLst>
        </xdr:cNvPr>
        <xdr:cNvCxnSpPr/>
      </xdr:nvCxnSpPr>
      <xdr:spPr>
        <a:xfrm flipV="1">
          <a:off x="16804640" y="17972406"/>
          <a:ext cx="797560" cy="2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170197</xdr:rowOff>
    </xdr:from>
    <xdr:ext cx="469744" cy="259045"/>
    <xdr:sp macro="" textlink="">
      <xdr:nvSpPr>
        <xdr:cNvPr id="643" name="n_1aveValue【庁舎】&#10;一人当たり面積">
          <a:extLst>
            <a:ext uri="{FF2B5EF4-FFF2-40B4-BE49-F238E27FC236}">
              <a16:creationId xmlns:a16="http://schemas.microsoft.com/office/drawing/2014/main" id="{D82FC2F2-17F9-46F6-A228-FC4E512FC12B}"/>
            </a:ext>
          </a:extLst>
        </xdr:cNvPr>
        <xdr:cNvSpPr txBox="1"/>
      </xdr:nvSpPr>
      <xdr:spPr>
        <a:xfrm>
          <a:off x="18982132" y="183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17797</xdr:rowOff>
    </xdr:from>
    <xdr:ext cx="469744" cy="259045"/>
    <xdr:sp macro="" textlink="">
      <xdr:nvSpPr>
        <xdr:cNvPr id="644" name="n_2aveValue【庁舎】&#10;一人当たり面積">
          <a:extLst>
            <a:ext uri="{FF2B5EF4-FFF2-40B4-BE49-F238E27FC236}">
              <a16:creationId xmlns:a16="http://schemas.microsoft.com/office/drawing/2014/main" id="{C4A1C2A6-70CE-4203-90A4-A2042E34906B}"/>
            </a:ext>
          </a:extLst>
        </xdr:cNvPr>
        <xdr:cNvSpPr txBox="1"/>
      </xdr:nvSpPr>
      <xdr:spPr>
        <a:xfrm>
          <a:off x="18182032" y="1836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35577</xdr:rowOff>
    </xdr:from>
    <xdr:ext cx="469744" cy="259045"/>
    <xdr:sp macro="" textlink="">
      <xdr:nvSpPr>
        <xdr:cNvPr id="645" name="n_3aveValue【庁舎】&#10;一人当たり面積">
          <a:extLst>
            <a:ext uri="{FF2B5EF4-FFF2-40B4-BE49-F238E27FC236}">
              <a16:creationId xmlns:a16="http://schemas.microsoft.com/office/drawing/2014/main" id="{FFF17840-9FDE-43FA-B76C-BD2156C0A978}"/>
            </a:ext>
          </a:extLst>
        </xdr:cNvPr>
        <xdr:cNvSpPr txBox="1"/>
      </xdr:nvSpPr>
      <xdr:spPr>
        <a:xfrm>
          <a:off x="17384472" y="183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93997</xdr:rowOff>
    </xdr:from>
    <xdr:ext cx="469744" cy="259045"/>
    <xdr:sp macro="" textlink="">
      <xdr:nvSpPr>
        <xdr:cNvPr id="646" name="n_4aveValue【庁舎】&#10;一人当たり面積">
          <a:extLst>
            <a:ext uri="{FF2B5EF4-FFF2-40B4-BE49-F238E27FC236}">
              <a16:creationId xmlns:a16="http://schemas.microsoft.com/office/drawing/2014/main" id="{B0D8A252-4907-4CA7-AB2C-9D8230148361}"/>
            </a:ext>
          </a:extLst>
        </xdr:cNvPr>
        <xdr:cNvSpPr txBox="1"/>
      </xdr:nvSpPr>
      <xdr:spPr>
        <a:xfrm>
          <a:off x="16588817" y="1844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10177</xdr:rowOff>
    </xdr:from>
    <xdr:ext cx="469744" cy="259045"/>
    <xdr:sp macro="" textlink="">
      <xdr:nvSpPr>
        <xdr:cNvPr id="647" name="n_1mainValue【庁舎】&#10;一人当たり面積">
          <a:extLst>
            <a:ext uri="{FF2B5EF4-FFF2-40B4-BE49-F238E27FC236}">
              <a16:creationId xmlns:a16="http://schemas.microsoft.com/office/drawing/2014/main" id="{116089A7-7D8A-424D-B409-C8C01DCE4575}"/>
            </a:ext>
          </a:extLst>
        </xdr:cNvPr>
        <xdr:cNvSpPr txBox="1"/>
      </xdr:nvSpPr>
      <xdr:spPr>
        <a:xfrm>
          <a:off x="18982132" y="1767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22877</xdr:rowOff>
    </xdr:from>
    <xdr:ext cx="469744" cy="259045"/>
    <xdr:sp macro="" textlink="">
      <xdr:nvSpPr>
        <xdr:cNvPr id="648" name="n_2mainValue【庁舎】&#10;一人当たり面積">
          <a:extLst>
            <a:ext uri="{FF2B5EF4-FFF2-40B4-BE49-F238E27FC236}">
              <a16:creationId xmlns:a16="http://schemas.microsoft.com/office/drawing/2014/main" id="{E4386E5B-DE4C-4279-8517-A7F5092B7D47}"/>
            </a:ext>
          </a:extLst>
        </xdr:cNvPr>
        <xdr:cNvSpPr txBox="1"/>
      </xdr:nvSpPr>
      <xdr:spPr>
        <a:xfrm>
          <a:off x="18182032" y="1767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39388</xdr:rowOff>
    </xdr:from>
    <xdr:ext cx="469744" cy="259045"/>
    <xdr:sp macro="" textlink="">
      <xdr:nvSpPr>
        <xdr:cNvPr id="649" name="n_3mainValue【庁舎】&#10;一人当たり面積">
          <a:extLst>
            <a:ext uri="{FF2B5EF4-FFF2-40B4-BE49-F238E27FC236}">
              <a16:creationId xmlns:a16="http://schemas.microsoft.com/office/drawing/2014/main" id="{21F09B10-29D2-4A28-80A4-8E21EDE34FD4}"/>
            </a:ext>
          </a:extLst>
        </xdr:cNvPr>
        <xdr:cNvSpPr txBox="1"/>
      </xdr:nvSpPr>
      <xdr:spPr>
        <a:xfrm>
          <a:off x="17384472" y="1769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57166</xdr:rowOff>
    </xdr:from>
    <xdr:ext cx="469744" cy="259045"/>
    <xdr:sp macro="" textlink="">
      <xdr:nvSpPr>
        <xdr:cNvPr id="650" name="n_4mainValue【庁舎】&#10;一人当たり面積">
          <a:extLst>
            <a:ext uri="{FF2B5EF4-FFF2-40B4-BE49-F238E27FC236}">
              <a16:creationId xmlns:a16="http://schemas.microsoft.com/office/drawing/2014/main" id="{2B19BFA8-18DF-41B9-A241-0E242399C461}"/>
            </a:ext>
          </a:extLst>
        </xdr:cNvPr>
        <xdr:cNvSpPr txBox="1"/>
      </xdr:nvSpPr>
      <xdr:spPr>
        <a:xfrm>
          <a:off x="16588817" y="177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1" name="正方形/長方形 650">
          <a:extLst>
            <a:ext uri="{FF2B5EF4-FFF2-40B4-BE49-F238E27FC236}">
              <a16:creationId xmlns:a16="http://schemas.microsoft.com/office/drawing/2014/main" id="{9AD8BB74-CAD0-4367-9BED-25B3A7E47A84}"/>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2" name="正方形/長方形 651">
          <a:extLst>
            <a:ext uri="{FF2B5EF4-FFF2-40B4-BE49-F238E27FC236}">
              <a16:creationId xmlns:a16="http://schemas.microsoft.com/office/drawing/2014/main" id="{3B2A1555-C04E-4C11-B7F1-BA840535AD9E}"/>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3" name="テキスト ボックス 652">
          <a:extLst>
            <a:ext uri="{FF2B5EF4-FFF2-40B4-BE49-F238E27FC236}">
              <a16:creationId xmlns:a16="http://schemas.microsoft.com/office/drawing/2014/main" id="{123E9099-A6A0-4A24-B0D0-EE007D4A68D9}"/>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体育館・プール</a:t>
          </a:r>
          <a:r>
            <a:rPr kumimoji="1" lang="ja-JP" altLang="ja-JP" sz="1100" b="0" i="0" u="none" strike="noStrike" kern="0" cap="none" spc="0" normalizeH="0" baseline="0" noProof="0">
              <a:ln>
                <a:noFill/>
              </a:ln>
              <a:solidFill>
                <a:prstClr val="black"/>
              </a:solidFill>
              <a:effectLst/>
              <a:uLnTx/>
              <a:uFillTx/>
              <a:latin typeface="+mn-lt"/>
              <a:ea typeface="+mn-ea"/>
              <a:cs typeface="+mn-cs"/>
            </a:rPr>
            <a:t>については、</a:t>
          </a:r>
          <a:r>
            <a:rPr kumimoji="1" lang="en-US" altLang="ja-JP" sz="1100" b="0" i="0" u="none" strike="noStrike" kern="0" cap="none" spc="0" normalizeH="0" baseline="0" noProof="0">
              <a:ln>
                <a:noFill/>
              </a:ln>
              <a:solidFill>
                <a:prstClr val="black"/>
              </a:solidFill>
              <a:effectLst/>
              <a:uLnTx/>
              <a:uFillTx/>
              <a:latin typeface="+mn-lt"/>
              <a:ea typeface="+mn-ea"/>
              <a:cs typeface="+mn-cs"/>
            </a:rPr>
            <a:t>B&amp;G</a:t>
          </a:r>
          <a:r>
            <a:rPr kumimoji="1" lang="ja-JP" altLang="en-US" sz="1100" b="0" i="0" u="none" strike="noStrike" kern="0" cap="none" spc="0" normalizeH="0" baseline="0" noProof="0">
              <a:ln>
                <a:noFill/>
              </a:ln>
              <a:solidFill>
                <a:prstClr val="black"/>
              </a:solidFill>
              <a:effectLst/>
              <a:uLnTx/>
              <a:uFillTx/>
              <a:latin typeface="+mn-lt"/>
              <a:ea typeface="+mn-ea"/>
              <a:cs typeface="+mn-cs"/>
            </a:rPr>
            <a:t>海洋センター体育館屋根工事等</a:t>
          </a:r>
          <a:r>
            <a:rPr kumimoji="1" lang="ja-JP" altLang="ja-JP" sz="1100" b="0" i="0" u="none" strike="noStrike" kern="0" cap="none" spc="0" normalizeH="0" baseline="0" noProof="0">
              <a:ln>
                <a:noFill/>
              </a:ln>
              <a:solidFill>
                <a:prstClr val="black"/>
              </a:solidFill>
              <a:effectLst/>
              <a:uLnTx/>
              <a:uFillTx/>
              <a:latin typeface="+mn-lt"/>
              <a:ea typeface="+mn-ea"/>
              <a:cs typeface="+mn-cs"/>
            </a:rPr>
            <a:t>による若干の変動はあったものの、福祉施設（地域福祉センター）</a:t>
          </a:r>
          <a:r>
            <a:rPr kumimoji="1" lang="ja-JP" altLang="en-US" sz="1100" b="0" i="0" u="none" strike="noStrike" kern="0" cap="none" spc="0" normalizeH="0" baseline="0" noProof="0">
              <a:ln>
                <a:noFill/>
              </a:ln>
              <a:solidFill>
                <a:prstClr val="black"/>
              </a:solidFill>
              <a:effectLst/>
              <a:uLnTx/>
              <a:uFillTx/>
              <a:latin typeface="+mn-lt"/>
              <a:ea typeface="+mn-ea"/>
              <a:cs typeface="+mn-cs"/>
            </a:rPr>
            <a:t>や消防施設は、</a:t>
          </a: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類似団体内平均値と比較し大幅に減価償却率が上回っている状況であり、計画的</a:t>
          </a:r>
          <a:r>
            <a:rPr kumimoji="1" lang="ja-JP" altLang="en-US" sz="1100" b="0" i="0" u="none" strike="noStrike" kern="0" cap="none" spc="0" normalizeH="0" baseline="0" noProof="0">
              <a:ln>
                <a:noFill/>
              </a:ln>
              <a:solidFill>
                <a:prstClr val="black"/>
              </a:solidFill>
              <a:effectLst/>
              <a:uLnTx/>
              <a:uFillTx/>
              <a:latin typeface="+mn-lt"/>
              <a:ea typeface="+mn-ea"/>
              <a:cs typeface="+mn-cs"/>
            </a:rPr>
            <a:t>に</a:t>
          </a:r>
          <a:r>
            <a:rPr kumimoji="1" lang="ja-JP" altLang="ja-JP" sz="1100" b="0" i="0" u="none" strike="noStrike" kern="0" cap="none" spc="0" normalizeH="0" baseline="0" noProof="0">
              <a:ln>
                <a:noFill/>
              </a:ln>
              <a:solidFill>
                <a:prstClr val="black"/>
              </a:solidFill>
              <a:effectLst/>
              <a:uLnTx/>
              <a:uFillTx/>
              <a:latin typeface="+mn-lt"/>
              <a:ea typeface="+mn-ea"/>
              <a:cs typeface="+mn-cs"/>
            </a:rPr>
            <a:t>施設の適正管理を行う必要がある。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また、庁舎についても</a:t>
          </a:r>
          <a:r>
            <a:rPr kumimoji="1" lang="en-US" altLang="ja-JP" sz="1100" b="0" i="0" u="none" strike="noStrike" kern="0" cap="none" spc="0" normalizeH="0" baseline="0" noProof="0">
              <a:ln>
                <a:noFill/>
              </a:ln>
              <a:solidFill>
                <a:prstClr val="black"/>
              </a:solidFill>
              <a:effectLst/>
              <a:uLnTx/>
              <a:uFillTx/>
              <a:latin typeface="+mn-lt"/>
              <a:ea typeface="+mn-ea"/>
              <a:cs typeface="+mn-cs"/>
            </a:rPr>
            <a:t>R3</a:t>
          </a:r>
          <a:r>
            <a:rPr kumimoji="1" lang="ja-JP" altLang="ja-JP" sz="1100" b="0" i="0" u="none" strike="noStrike" kern="0" cap="none" spc="0" normalizeH="0" baseline="0" noProof="0">
              <a:ln>
                <a:noFill/>
              </a:ln>
              <a:solidFill>
                <a:prstClr val="black"/>
              </a:solidFill>
              <a:effectLst/>
              <a:uLnTx/>
              <a:uFillTx/>
              <a:latin typeface="+mn-lt"/>
              <a:ea typeface="+mn-ea"/>
              <a:cs typeface="+mn-cs"/>
            </a:rPr>
            <a:t>年度</a:t>
          </a:r>
          <a:r>
            <a:rPr kumimoji="1" lang="ja-JP" altLang="en-US" sz="1100" b="0" i="0" u="none" strike="noStrike" kern="0" cap="none" spc="0" normalizeH="0" baseline="0" noProof="0">
              <a:ln>
                <a:noFill/>
              </a:ln>
              <a:solidFill>
                <a:prstClr val="black"/>
              </a:solidFill>
              <a:effectLst/>
              <a:uLnTx/>
              <a:uFillTx/>
              <a:latin typeface="+mn-lt"/>
              <a:ea typeface="+mn-ea"/>
              <a:cs typeface="+mn-cs"/>
            </a:rPr>
            <a:t>以降は、</a:t>
          </a: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類似団体内平均値を上回ってしまい、様々な拠点となる庁舎施設の老朽化への対応は必須であり、より安全な施設運営・維持管理に努めていく。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千葉県御宿町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7,000
6,925
24.85
4,319,134
3,977,423
311,935
2,622,964
2,835,123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財政力指数については</a:t>
          </a:r>
          <a:r>
            <a:rPr kumimoji="1" lang="en-US" altLang="ja-JP" sz="1100" b="0" i="0" baseline="0">
              <a:solidFill>
                <a:schemeClr val="dk1"/>
              </a:solidFill>
              <a:effectLst/>
              <a:latin typeface="+mn-lt"/>
              <a:ea typeface="+mn-ea"/>
              <a:cs typeface="+mn-cs"/>
            </a:rPr>
            <a:t>0.39</a:t>
          </a:r>
          <a:r>
            <a:rPr kumimoji="1" lang="ja-JP" altLang="ja-JP" sz="1100" b="0" i="0" baseline="0">
              <a:solidFill>
                <a:schemeClr val="dk1"/>
              </a:solidFill>
              <a:effectLst/>
              <a:latin typeface="+mn-lt"/>
              <a:ea typeface="+mn-ea"/>
              <a:cs typeface="+mn-cs"/>
            </a:rPr>
            <a:t>と</a:t>
          </a:r>
          <a:r>
            <a:rPr kumimoji="1" lang="ja-JP" altLang="en-US" sz="1100" b="0" i="0" baseline="0">
              <a:solidFill>
                <a:schemeClr val="dk1"/>
              </a:solidFill>
              <a:effectLst/>
              <a:latin typeface="+mn-lt"/>
              <a:ea typeface="+mn-ea"/>
              <a:cs typeface="+mn-cs"/>
            </a:rPr>
            <a:t>前年度と同指数であった</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前年度までの分母の拡大による単年度指数の低下が抑えられたと考えられる。</a:t>
          </a:r>
          <a:r>
            <a:rPr kumimoji="1" lang="ja-JP" altLang="ja-JP" sz="1100" b="0" i="0" baseline="0">
              <a:solidFill>
                <a:schemeClr val="dk1"/>
              </a:solidFill>
              <a:effectLst/>
              <a:latin typeface="+mn-lt"/>
              <a:ea typeface="+mn-ea"/>
              <a:cs typeface="+mn-cs"/>
            </a:rPr>
            <a:t>当町は大きな産業がなく法人数も少ないため、個人町民税と固定資産税が主な自主財源であ</a:t>
          </a:r>
          <a:r>
            <a:rPr kumimoji="1" lang="ja-JP" altLang="en-US" sz="1100" b="0" i="0" baseline="0">
              <a:solidFill>
                <a:schemeClr val="dk1"/>
              </a:solidFill>
              <a:effectLst/>
              <a:latin typeface="+mn-lt"/>
              <a:ea typeface="+mn-ea"/>
              <a:cs typeface="+mn-cs"/>
            </a:rPr>
            <a:t>り</a:t>
          </a:r>
          <a:r>
            <a:rPr kumimoji="1" lang="ja-JP" altLang="ja-JP" sz="1100" b="0" i="0" baseline="0">
              <a:solidFill>
                <a:schemeClr val="dk1"/>
              </a:solidFill>
              <a:effectLst/>
              <a:latin typeface="+mn-lt"/>
              <a:ea typeface="+mn-ea"/>
              <a:cs typeface="+mn-cs"/>
            </a:rPr>
            <a:t>、高齢化と人口減少が著しい状況から</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地方交付税に頼る財源構造は今後も継続することが想定される。</a:t>
          </a:r>
          <a:r>
            <a:rPr kumimoji="1" lang="ja-JP" altLang="en-US" sz="1100" b="0" i="0" baseline="0">
              <a:solidFill>
                <a:schemeClr val="dk1"/>
              </a:solidFill>
              <a:effectLst/>
              <a:latin typeface="+mn-lt"/>
              <a:ea typeface="+mn-ea"/>
              <a:cs typeface="+mn-cs"/>
            </a:rPr>
            <a:t>更なる</a:t>
          </a:r>
          <a:r>
            <a:rPr kumimoji="1" lang="ja-JP" altLang="ja-JP" sz="1100" b="0" i="0" baseline="0">
              <a:solidFill>
                <a:schemeClr val="dk1"/>
              </a:solidFill>
              <a:effectLst/>
              <a:latin typeface="+mn-lt"/>
              <a:ea typeface="+mn-ea"/>
              <a:cs typeface="+mn-cs"/>
            </a:rPr>
            <a:t>徴収強化</a:t>
          </a:r>
          <a:r>
            <a:rPr kumimoji="1" lang="ja-JP" altLang="en-US" sz="1100" b="0" i="0" baseline="0">
              <a:solidFill>
                <a:schemeClr val="dk1"/>
              </a:solidFill>
              <a:effectLst/>
              <a:latin typeface="+mn-lt"/>
              <a:ea typeface="+mn-ea"/>
              <a:cs typeface="+mn-cs"/>
            </a:rPr>
            <a:t>や経常的な</a:t>
          </a:r>
          <a:r>
            <a:rPr kumimoji="1" lang="ja-JP" altLang="ja-JP" sz="1100" b="0" i="0" baseline="0">
              <a:solidFill>
                <a:schemeClr val="dk1"/>
              </a:solidFill>
              <a:effectLst/>
              <a:latin typeface="+mn-lt"/>
              <a:ea typeface="+mn-ea"/>
              <a:cs typeface="+mn-cs"/>
            </a:rPr>
            <a:t>歳出の徹底的な見直し</a:t>
          </a:r>
          <a:r>
            <a:rPr kumimoji="1" lang="ja-JP" altLang="en-US" sz="1100" b="0" i="0" baseline="0">
              <a:solidFill>
                <a:schemeClr val="dk1"/>
              </a:solidFill>
              <a:effectLst/>
              <a:latin typeface="+mn-lt"/>
              <a:ea typeface="+mn-ea"/>
              <a:cs typeface="+mn-cs"/>
            </a:rPr>
            <a:t>を行い</a:t>
          </a:r>
          <a:r>
            <a:rPr kumimoji="1" lang="ja-JP" altLang="ja-JP" sz="1100" b="0" i="0" baseline="0">
              <a:solidFill>
                <a:schemeClr val="dk1"/>
              </a:solidFill>
              <a:effectLst/>
              <a:latin typeface="+mn-lt"/>
              <a:ea typeface="+mn-ea"/>
              <a:cs typeface="+mn-cs"/>
            </a:rPr>
            <a:t>、長期的に安定した財政運営に努める。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65617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665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38805</xdr:rowOff>
    </xdr:from>
    <xdr:to>
      <xdr:col>19</xdr:col>
      <xdr:colOff>133350</xdr:colOff>
      <xdr:row>42</xdr:row>
      <xdr:rowOff>65617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397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11995</xdr:rowOff>
    </xdr:from>
    <xdr:to>
      <xdr:col>15</xdr:col>
      <xdr:colOff>82550</xdr:colOff>
      <xdr:row>42</xdr:row>
      <xdr:rowOff>38805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128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11995</xdr:rowOff>
    </xdr:from>
    <xdr:to>
      <xdr:col>11</xdr:col>
      <xdr:colOff>31750</xdr:colOff>
      <xdr:row>42</xdr:row>
      <xdr:rowOff>11995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128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31344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159455</xdr:rowOff>
    </xdr:from>
    <xdr:to>
      <xdr:col>15</xdr:col>
      <xdr:colOff>133350</xdr:colOff>
      <xdr:row>42</xdr:row>
      <xdr:rowOff>89605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132645</xdr:rowOff>
    </xdr:from>
    <xdr:to>
      <xdr:col>11</xdr:col>
      <xdr:colOff>82550</xdr:colOff>
      <xdr:row>42</xdr:row>
      <xdr:rowOff>62795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経常収支比率は</a:t>
          </a:r>
          <a:r>
            <a:rPr kumimoji="1" lang="en-US" altLang="ja-JP" sz="1100" b="0" i="0" baseline="0">
              <a:solidFill>
                <a:schemeClr val="dk1"/>
              </a:solidFill>
              <a:effectLst/>
              <a:latin typeface="+mn-lt"/>
              <a:ea typeface="+mn-ea"/>
              <a:cs typeface="+mn-cs"/>
            </a:rPr>
            <a:t>90.4%</a:t>
          </a:r>
          <a:r>
            <a:rPr kumimoji="1" lang="ja-JP" altLang="ja-JP" sz="1100" b="0" i="0" baseline="0">
              <a:solidFill>
                <a:schemeClr val="dk1"/>
              </a:solidFill>
              <a:effectLst/>
              <a:latin typeface="+mn-lt"/>
              <a:ea typeface="+mn-ea"/>
              <a:cs typeface="+mn-cs"/>
            </a:rPr>
            <a:t>となり、</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年度と比較して</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ポイント増加した。主な要因としては、分母となる経常経費一般充当財源の</a:t>
          </a:r>
          <a:r>
            <a:rPr kumimoji="1" lang="ja-JP" altLang="en-US" sz="1100" b="0" i="0" baseline="0">
              <a:solidFill>
                <a:schemeClr val="dk1"/>
              </a:solidFill>
              <a:effectLst/>
              <a:latin typeface="+mn-lt"/>
              <a:ea typeface="+mn-ea"/>
              <a:cs typeface="+mn-cs"/>
            </a:rPr>
            <a:t>地方交付税が</a:t>
          </a:r>
          <a:r>
            <a:rPr kumimoji="1" lang="ja-JP" altLang="ja-JP" sz="1100" b="0" i="0" baseline="0">
              <a:solidFill>
                <a:schemeClr val="dk1"/>
              </a:solidFill>
              <a:effectLst/>
              <a:latin typeface="+mn-lt"/>
              <a:ea typeface="+mn-ea"/>
              <a:cs typeface="+mn-cs"/>
            </a:rPr>
            <a:t>減少したこと</a:t>
          </a:r>
          <a:r>
            <a:rPr kumimoji="1" lang="ja-JP" altLang="en-US" sz="1100" b="0" i="0" baseline="0">
              <a:solidFill>
                <a:schemeClr val="dk1"/>
              </a:solidFill>
              <a:effectLst/>
              <a:latin typeface="+mn-lt"/>
              <a:ea typeface="+mn-ea"/>
              <a:cs typeface="+mn-cs"/>
            </a:rPr>
            <a:t>が影響している。また、</a:t>
          </a:r>
          <a:r>
            <a:rPr kumimoji="1" lang="ja-JP" altLang="ja-JP" sz="1100" b="0" i="0" baseline="0">
              <a:solidFill>
                <a:schemeClr val="dk1"/>
              </a:solidFill>
              <a:effectLst/>
              <a:latin typeface="+mn-lt"/>
              <a:ea typeface="+mn-ea"/>
              <a:cs typeface="+mn-cs"/>
            </a:rPr>
            <a:t>分子では公債費の</a:t>
          </a:r>
          <a:r>
            <a:rPr kumimoji="1" lang="ja-JP" altLang="en-US" sz="1100" b="0" i="0" baseline="0">
              <a:solidFill>
                <a:schemeClr val="dk1"/>
              </a:solidFill>
              <a:effectLst/>
              <a:latin typeface="+mn-lt"/>
              <a:ea typeface="+mn-ea"/>
              <a:cs typeface="+mn-cs"/>
            </a:rPr>
            <a:t>減少などはあるものの、高齢化の影響により扶助費は横ばいから増加と</a:t>
          </a:r>
          <a:r>
            <a:rPr kumimoji="1" lang="ja-JP" altLang="ja-JP" sz="1100" b="0" i="0" baseline="0">
              <a:solidFill>
                <a:schemeClr val="dk1"/>
              </a:solidFill>
              <a:effectLst/>
              <a:latin typeface="+mn-lt"/>
              <a:ea typeface="+mn-ea"/>
              <a:cs typeface="+mn-cs"/>
            </a:rPr>
            <a:t>財政の弾力性を低下させる要因となっており、経常一般財源の適正確保に向け、一層の徴収強化などを行う必要がある。また、国と基調を合わせた歳出改革に取り組み、事業の見直しと効率的な行財政運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100754</xdr:rowOff>
    </xdr:from>
    <xdr:to>
      <xdr:col>23</xdr:col>
      <xdr:colOff>133350</xdr:colOff>
      <xdr:row>63</xdr:row>
      <xdr:rowOff>9737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30654"/>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32385</xdr:rowOff>
    </xdr:from>
    <xdr:to>
      <xdr:col>19</xdr:col>
      <xdr:colOff>133350</xdr:colOff>
      <xdr:row>62</xdr:row>
      <xdr:rowOff>100754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62285"/>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32385</xdr:rowOff>
    </xdr:from>
    <xdr:to>
      <xdr:col>15</xdr:col>
      <xdr:colOff>82550</xdr:colOff>
      <xdr:row>63</xdr:row>
      <xdr:rowOff>102235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62285"/>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102235</xdr:rowOff>
    </xdr:from>
    <xdr:to>
      <xdr:col>11</xdr:col>
      <xdr:colOff>31750</xdr:colOff>
      <xdr:row>63</xdr:row>
      <xdr:rowOff>158538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03585"/>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130387</xdr:rowOff>
    </xdr:from>
    <xdr:to>
      <xdr:col>23</xdr:col>
      <xdr:colOff>184150</xdr:colOff>
      <xdr:row>63</xdr:row>
      <xdr:rowOff>60537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102464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3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49954</xdr:rowOff>
    </xdr:from>
    <xdr:to>
      <xdr:col>19</xdr:col>
      <xdr:colOff>184150</xdr:colOff>
      <xdr:row>62</xdr:row>
      <xdr:rowOff>151554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136331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6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153035</xdr:rowOff>
    </xdr:from>
    <xdr:to>
      <xdr:col>15</xdr:col>
      <xdr:colOff>133350</xdr:colOff>
      <xdr:row>62</xdr:row>
      <xdr:rowOff>83185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67962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9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51435</xdr:rowOff>
    </xdr:from>
    <xdr:to>
      <xdr:col>11</xdr:col>
      <xdr:colOff>82550</xdr:colOff>
      <xdr:row>63</xdr:row>
      <xdr:rowOff>153035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137812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107738</xdr:rowOff>
    </xdr:from>
    <xdr:to>
      <xdr:col>7</xdr:col>
      <xdr:colOff>31750</xdr:colOff>
      <xdr:row>64</xdr:row>
      <xdr:rowOff>37888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22665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[233,111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人当たり人件費・物件費等決算額については、</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万</a:t>
          </a:r>
          <a:r>
            <a:rPr kumimoji="1" lang="en-US" altLang="ja-JP" sz="1100" b="0" i="0" baseline="0">
              <a:solidFill>
                <a:schemeClr val="dk1"/>
              </a:solidFill>
              <a:effectLst/>
              <a:latin typeface="+mn-lt"/>
              <a:ea typeface="+mn-ea"/>
              <a:cs typeface="+mn-cs"/>
            </a:rPr>
            <a:t>3,111</a:t>
          </a:r>
          <a:r>
            <a:rPr kumimoji="1" lang="ja-JP" altLang="ja-JP" sz="1100" b="0" i="0" baseline="0">
              <a:solidFill>
                <a:schemeClr val="dk1"/>
              </a:solidFill>
              <a:effectLst/>
              <a:latin typeface="+mn-lt"/>
              <a:ea typeface="+mn-ea"/>
              <a:cs typeface="+mn-cs"/>
            </a:rPr>
            <a:t>円となり、令和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年度と比較して</a:t>
          </a:r>
          <a:r>
            <a:rPr kumimoji="1" lang="en-US" altLang="ja-JP" sz="1100" b="0" i="0" baseline="0">
              <a:solidFill>
                <a:schemeClr val="dk1"/>
              </a:solidFill>
              <a:effectLst/>
              <a:latin typeface="+mn-lt"/>
              <a:ea typeface="+mn-ea"/>
              <a:cs typeface="+mn-cs"/>
            </a:rPr>
            <a:t>4,499</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した。類似団体と比較して</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万</a:t>
          </a:r>
          <a:r>
            <a:rPr kumimoji="1" lang="en-US" altLang="ja-JP" sz="1100" b="0" i="0" baseline="0">
              <a:solidFill>
                <a:schemeClr val="dk1"/>
              </a:solidFill>
              <a:effectLst/>
              <a:latin typeface="+mn-lt"/>
              <a:ea typeface="+mn-ea"/>
              <a:cs typeface="+mn-cs"/>
            </a:rPr>
            <a:t>7,542</a:t>
          </a:r>
          <a:r>
            <a:rPr kumimoji="1" lang="ja-JP" altLang="ja-JP" sz="1100" b="0" i="0" baseline="0">
              <a:solidFill>
                <a:schemeClr val="dk1"/>
              </a:solidFill>
              <a:effectLst/>
              <a:latin typeface="+mn-lt"/>
              <a:ea typeface="+mn-ea"/>
              <a:cs typeface="+mn-cs"/>
            </a:rPr>
            <a:t>円下回っているのは、消防業務を一部事務組合が行っていることが主要因と考えられる。</a:t>
          </a:r>
          <a:r>
            <a:rPr kumimoji="1" lang="ja-JP" altLang="en-US" sz="1100" b="0" i="0" baseline="0">
              <a:solidFill>
                <a:schemeClr val="dk1"/>
              </a:solidFill>
              <a:effectLst/>
              <a:latin typeface="+mn-lt"/>
              <a:ea typeface="+mn-ea"/>
              <a:cs typeface="+mn-cs"/>
            </a:rPr>
            <a:t>物価高騰</a:t>
          </a:r>
          <a:r>
            <a:rPr kumimoji="1" lang="ja-JP" altLang="ja-JP" sz="1100" b="0" i="0" baseline="0">
              <a:solidFill>
                <a:schemeClr val="dk1"/>
              </a:solidFill>
              <a:effectLst/>
              <a:latin typeface="+mn-lt"/>
              <a:ea typeface="+mn-ea"/>
              <a:cs typeface="+mn-cs"/>
            </a:rPr>
            <a:t>や</a:t>
          </a:r>
          <a:r>
            <a:rPr kumimoji="1" lang="en-US" altLang="ja-JP" sz="1100" b="0" i="0" baseline="0">
              <a:solidFill>
                <a:schemeClr val="dk1"/>
              </a:solidFill>
              <a:effectLst/>
              <a:latin typeface="+mn-lt"/>
              <a:ea typeface="+mn-ea"/>
              <a:cs typeface="+mn-cs"/>
            </a:rPr>
            <a:t>DX</a:t>
          </a:r>
          <a:r>
            <a:rPr kumimoji="1" lang="ja-JP" altLang="ja-JP" sz="1100" b="0" i="0" baseline="0">
              <a:solidFill>
                <a:schemeClr val="dk1"/>
              </a:solidFill>
              <a:effectLst/>
              <a:latin typeface="+mn-lt"/>
              <a:ea typeface="+mn-ea"/>
              <a:cs typeface="+mn-cs"/>
            </a:rPr>
            <a:t>推進によるシステム改修費など電算管理費の拡大のほか、国の施策や取り組みに合わせた事業実施、公共施設等の維持補修経費などある</a:t>
          </a:r>
          <a:r>
            <a:rPr kumimoji="1" lang="ja-JP" altLang="en-US" sz="1100" b="0" i="0" baseline="0">
              <a:solidFill>
                <a:schemeClr val="dk1"/>
              </a:solidFill>
              <a:effectLst/>
              <a:latin typeface="+mn-lt"/>
              <a:ea typeface="+mn-ea"/>
              <a:cs typeface="+mn-cs"/>
            </a:rPr>
            <a:t>ものの、前年度の</a:t>
          </a:r>
          <a:r>
            <a:rPr kumimoji="1" lang="ja-JP" altLang="ja-JP" sz="1100" b="0" i="0" baseline="0">
              <a:solidFill>
                <a:schemeClr val="dk1"/>
              </a:solidFill>
              <a:effectLst/>
              <a:latin typeface="+mn-lt"/>
              <a:ea typeface="+mn-ea"/>
              <a:cs typeface="+mn-cs"/>
            </a:rPr>
            <a:t>光熱水費の</a:t>
          </a:r>
          <a:r>
            <a:rPr kumimoji="1" lang="ja-JP" altLang="en-US" sz="1100" b="0" i="0" baseline="0">
              <a:solidFill>
                <a:schemeClr val="dk1"/>
              </a:solidFill>
              <a:effectLst/>
              <a:latin typeface="+mn-lt"/>
              <a:ea typeface="+mn-ea"/>
              <a:cs typeface="+mn-cs"/>
            </a:rPr>
            <a:t>影響</a:t>
          </a:r>
          <a:r>
            <a:rPr kumimoji="1" lang="ja-JP" altLang="ja-JP" sz="1100" b="0" i="0" baseline="0">
              <a:solidFill>
                <a:schemeClr val="dk1"/>
              </a:solidFill>
              <a:effectLst/>
              <a:latin typeface="+mn-lt"/>
              <a:ea typeface="+mn-ea"/>
              <a:cs typeface="+mn-cs"/>
            </a:rPr>
            <a:t>に</a:t>
          </a:r>
          <a:r>
            <a:rPr kumimoji="1" lang="ja-JP" altLang="en-US" sz="1100" b="0" i="0" baseline="0">
              <a:solidFill>
                <a:schemeClr val="dk1"/>
              </a:solidFill>
              <a:effectLst/>
              <a:latin typeface="+mn-lt"/>
              <a:ea typeface="+mn-ea"/>
              <a:cs typeface="+mn-cs"/>
            </a:rPr>
            <a:t>より減少した。</a:t>
          </a:r>
          <a:r>
            <a:rPr kumimoji="1" lang="ja-JP" altLang="ja-JP" sz="1100" b="0" i="0" baseline="0">
              <a:solidFill>
                <a:schemeClr val="dk1"/>
              </a:solidFill>
              <a:effectLst/>
              <a:latin typeface="+mn-lt"/>
              <a:ea typeface="+mn-ea"/>
              <a:cs typeface="+mn-cs"/>
            </a:rPr>
            <a:t>無駄のない効率的な事業実施に努めていく。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54265</xdr:rowOff>
    </xdr:from>
    <xdr:to>
      <xdr:col>23</xdr:col>
      <xdr:colOff>133350</xdr:colOff>
      <xdr:row>82</xdr:row>
      <xdr:rowOff>60296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113165"/>
          <a:ext cx="838200" cy="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4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49095</xdr:rowOff>
    </xdr:from>
    <xdr:to>
      <xdr:col>19</xdr:col>
      <xdr:colOff>133350</xdr:colOff>
      <xdr:row>82</xdr:row>
      <xdr:rowOff>60296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07995"/>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39319</xdr:rowOff>
    </xdr:from>
    <xdr:to>
      <xdr:col>15</xdr:col>
      <xdr:colOff>82550</xdr:colOff>
      <xdr:row>82</xdr:row>
      <xdr:rowOff>49095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98219"/>
          <a:ext cx="889000" cy="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32210</xdr:rowOff>
    </xdr:from>
    <xdr:to>
      <xdr:col>11</xdr:col>
      <xdr:colOff>31750</xdr:colOff>
      <xdr:row>82</xdr:row>
      <xdr:rowOff>39319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91110"/>
          <a:ext cx="889000" cy="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131585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9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108614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6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3465</xdr:rowOff>
    </xdr:from>
    <xdr:to>
      <xdr:col>23</xdr:col>
      <xdr:colOff>184150</xdr:colOff>
      <xdr:row>82</xdr:row>
      <xdr:rowOff>105065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6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96192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8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9496</xdr:rowOff>
    </xdr:from>
    <xdr:to>
      <xdr:col>19</xdr:col>
      <xdr:colOff>184150</xdr:colOff>
      <xdr:row>82</xdr:row>
      <xdr:rowOff>111096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121273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3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169745</xdr:rowOff>
    </xdr:from>
    <xdr:to>
      <xdr:col>15</xdr:col>
      <xdr:colOff>133350</xdr:colOff>
      <xdr:row>82</xdr:row>
      <xdr:rowOff>99895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5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110072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2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159969</xdr:rowOff>
    </xdr:from>
    <xdr:to>
      <xdr:col>11</xdr:col>
      <xdr:colOff>82550</xdr:colOff>
      <xdr:row>82</xdr:row>
      <xdr:rowOff>90119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4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100296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1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152860</xdr:rowOff>
    </xdr:from>
    <xdr:to>
      <xdr:col>7</xdr:col>
      <xdr:colOff>31750</xdr:colOff>
      <xdr:row>82</xdr:row>
      <xdr:rowOff>83010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4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93187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ラスパイレス指数については、</a:t>
          </a:r>
          <a:r>
            <a:rPr kumimoji="1" lang="en-US" altLang="ja-JP" sz="1100" b="0" i="0" baseline="0">
              <a:solidFill>
                <a:schemeClr val="dk1"/>
              </a:solidFill>
              <a:effectLst/>
              <a:latin typeface="+mn-lt"/>
              <a:ea typeface="+mn-ea"/>
              <a:cs typeface="+mn-cs"/>
            </a:rPr>
            <a:t>98.0</a:t>
          </a:r>
          <a:r>
            <a:rPr kumimoji="1" lang="ja-JP" altLang="ja-JP" sz="1100" b="0" i="0" baseline="0">
              <a:solidFill>
                <a:schemeClr val="dk1"/>
              </a:solidFill>
              <a:effectLst/>
              <a:latin typeface="+mn-lt"/>
              <a:ea typeface="+mn-ea"/>
              <a:cs typeface="+mn-cs"/>
            </a:rPr>
            <a:t>となり、令和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年度と比較して</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ポイント増加となっている。町にとって適正でかつ住民の理解が得られる給与水準の維持に努めていく。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91016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49714"/>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44148</xdr:rowOff>
    </xdr:from>
    <xdr:to>
      <xdr:col>77</xdr:col>
      <xdr:colOff>44450</xdr:colOff>
      <xdr:row>87</xdr:row>
      <xdr:rowOff>33564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88848"/>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44148</xdr:rowOff>
    </xdr:from>
    <xdr:to>
      <xdr:col>72</xdr:col>
      <xdr:colOff>203200</xdr:colOff>
      <xdr:row>86</xdr:row>
      <xdr:rowOff>44148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888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44148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4288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164798</xdr:rowOff>
    </xdr:from>
    <xdr:to>
      <xdr:col>73</xdr:col>
      <xdr:colOff>44450</xdr:colOff>
      <xdr:row>86</xdr:row>
      <xdr:rowOff>94948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79725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2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164798</xdr:rowOff>
    </xdr:from>
    <xdr:to>
      <xdr:col>68</xdr:col>
      <xdr:colOff>203200</xdr:colOff>
      <xdr:row>86</xdr:row>
      <xdr:rowOff>94948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79725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2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人当たり職員数は</a:t>
          </a:r>
          <a:r>
            <a:rPr kumimoji="1" lang="en-US" altLang="ja-JP" sz="1100" b="0" i="0" baseline="0">
              <a:solidFill>
                <a:schemeClr val="dk1"/>
              </a:solidFill>
              <a:effectLst/>
              <a:latin typeface="+mn-lt"/>
              <a:ea typeface="+mn-ea"/>
              <a:cs typeface="+mn-cs"/>
            </a:rPr>
            <a:t>12.00</a:t>
          </a:r>
          <a:r>
            <a:rPr kumimoji="1" lang="ja-JP" altLang="ja-JP" sz="1100" b="0" i="0" baseline="0">
              <a:solidFill>
                <a:schemeClr val="dk1"/>
              </a:solidFill>
              <a:effectLst/>
              <a:latin typeface="+mn-lt"/>
              <a:ea typeface="+mn-ea"/>
              <a:cs typeface="+mn-cs"/>
            </a:rPr>
            <a:t>人となり、令和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年度と比較して</a:t>
          </a:r>
          <a:r>
            <a:rPr kumimoji="1" lang="en-US" altLang="ja-JP" sz="1100" b="0" i="0" baseline="0">
              <a:solidFill>
                <a:schemeClr val="dk1"/>
              </a:solidFill>
              <a:effectLst/>
              <a:latin typeface="+mn-lt"/>
              <a:ea typeface="+mn-ea"/>
              <a:cs typeface="+mn-cs"/>
            </a:rPr>
            <a:t>0.19</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し、類似団体平均と比較すると概ね</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人下回っている状況が続いている。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年度を初年度として新たに策定された計画では、より適正な職員配置の観点から</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年間で</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名の増員を計画して</a:t>
          </a:r>
          <a:r>
            <a:rPr kumimoji="1" lang="ja-JP" altLang="en-US" sz="1100" b="0" i="0" baseline="0">
              <a:solidFill>
                <a:schemeClr val="dk1"/>
              </a:solidFill>
              <a:effectLst/>
              <a:latin typeface="+mn-lt"/>
              <a:ea typeface="+mn-ea"/>
              <a:cs typeface="+mn-cs"/>
            </a:rPr>
            <a:t>おり、積極的な採用活動を行っている。今後は、</a:t>
          </a:r>
          <a:r>
            <a:rPr kumimoji="1" lang="ja-JP" altLang="ja-JP" sz="1100" b="0" i="0" baseline="0">
              <a:solidFill>
                <a:schemeClr val="dk1"/>
              </a:solidFill>
              <a:effectLst/>
              <a:latin typeface="+mn-lt"/>
              <a:ea typeface="+mn-ea"/>
              <a:cs typeface="+mn-cs"/>
            </a:rPr>
            <a:t>人口減少を除けば当数値は増加傾向になる</a:t>
          </a:r>
          <a:r>
            <a:rPr kumimoji="1" lang="ja-JP" altLang="en-US" sz="1100" b="0" i="0" baseline="0">
              <a:solidFill>
                <a:schemeClr val="dk1"/>
              </a:solidFill>
              <a:effectLst/>
              <a:latin typeface="+mn-lt"/>
              <a:ea typeface="+mn-ea"/>
              <a:cs typeface="+mn-cs"/>
            </a:rPr>
            <a:t>想定</a:t>
          </a:r>
          <a:r>
            <a:rPr kumimoji="1" lang="ja-JP" altLang="ja-JP" sz="1100" b="0" i="0" baseline="0">
              <a:solidFill>
                <a:schemeClr val="dk1"/>
              </a:solidFill>
              <a:effectLst/>
              <a:latin typeface="+mn-lt"/>
              <a:ea typeface="+mn-ea"/>
              <a:cs typeface="+mn-cs"/>
            </a:rPr>
            <a:t>である。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79968</xdr:rowOff>
    </xdr:from>
    <xdr:to>
      <xdr:col>81</xdr:col>
      <xdr:colOff>44450</xdr:colOff>
      <xdr:row>61</xdr:row>
      <xdr:rowOff>95250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38418"/>
          <a:ext cx="8382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79968</xdr:rowOff>
    </xdr:from>
    <xdr:to>
      <xdr:col>77</xdr:col>
      <xdr:colOff>44450</xdr:colOff>
      <xdr:row>61</xdr:row>
      <xdr:rowOff>90424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538418"/>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75946</xdr:rowOff>
    </xdr:from>
    <xdr:to>
      <xdr:col>72</xdr:col>
      <xdr:colOff>203200</xdr:colOff>
      <xdr:row>61</xdr:row>
      <xdr:rowOff>90424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3439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60664</xdr:rowOff>
    </xdr:from>
    <xdr:to>
      <xdr:col>68</xdr:col>
      <xdr:colOff>152400</xdr:colOff>
      <xdr:row>61</xdr:row>
      <xdr:rowOff>75946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19114"/>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103353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44450</xdr:rowOff>
    </xdr:from>
    <xdr:to>
      <xdr:col>81</xdr:col>
      <xdr:colOff>95250</xdr:colOff>
      <xdr:row>61</xdr:row>
      <xdr:rowOff>146050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60977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29168</xdr:rowOff>
    </xdr:from>
    <xdr:to>
      <xdr:col>77</xdr:col>
      <xdr:colOff>95250</xdr:colOff>
      <xdr:row>61</xdr:row>
      <xdr:rowOff>130768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8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140945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56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39624</xdr:rowOff>
    </xdr:from>
    <xdr:to>
      <xdr:col>73</xdr:col>
      <xdr:colOff>44450</xdr:colOff>
      <xdr:row>61</xdr:row>
      <xdr:rowOff>141224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151401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25146</xdr:rowOff>
    </xdr:from>
    <xdr:to>
      <xdr:col>68</xdr:col>
      <xdr:colOff>203200</xdr:colOff>
      <xdr:row>61</xdr:row>
      <xdr:rowOff>126746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136923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9864</xdr:rowOff>
    </xdr:from>
    <xdr:to>
      <xdr:col>64</xdr:col>
      <xdr:colOff>152400</xdr:colOff>
      <xdr:row>61</xdr:row>
      <xdr:rowOff>111464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6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121641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3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実質公債費比率については、</a:t>
          </a:r>
          <a:r>
            <a:rPr kumimoji="1" lang="en-US" altLang="ja-JP" sz="1100" b="0" i="0" baseline="0">
              <a:solidFill>
                <a:schemeClr val="dk1"/>
              </a:solidFill>
              <a:effectLst/>
              <a:latin typeface="+mn-lt"/>
              <a:ea typeface="+mn-ea"/>
              <a:cs typeface="+mn-cs"/>
            </a:rPr>
            <a:t>4.9%</a:t>
          </a:r>
          <a:r>
            <a:rPr kumimoji="1" lang="ja-JP" altLang="ja-JP" sz="1100" b="0" i="0" baseline="0">
              <a:solidFill>
                <a:schemeClr val="dk1"/>
              </a:solidFill>
              <a:effectLst/>
              <a:latin typeface="+mn-lt"/>
              <a:ea typeface="+mn-ea"/>
              <a:cs typeface="+mn-cs"/>
            </a:rPr>
            <a:t>となり、令和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年度と比較して</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ポイント増加した。これは、平成</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年度借入の</a:t>
          </a:r>
          <a:r>
            <a:rPr kumimoji="1" lang="ja-JP" altLang="en-US" sz="1100" b="0" i="0" baseline="0">
              <a:solidFill>
                <a:schemeClr val="dk1"/>
              </a:solidFill>
              <a:effectLst/>
              <a:latin typeface="+mn-lt"/>
              <a:ea typeface="+mn-ea"/>
              <a:cs typeface="+mn-cs"/>
            </a:rPr>
            <a:t>中学校体育館</a:t>
          </a:r>
          <a:r>
            <a:rPr kumimoji="1" lang="ja-JP" altLang="ja-JP" sz="1100" b="0" i="0" baseline="0">
              <a:solidFill>
                <a:schemeClr val="dk1"/>
              </a:solidFill>
              <a:effectLst/>
              <a:latin typeface="+mn-lt"/>
              <a:ea typeface="+mn-ea"/>
              <a:cs typeface="+mn-cs"/>
            </a:rPr>
            <a:t>整備事業債</a:t>
          </a:r>
          <a:r>
            <a:rPr kumimoji="1" lang="ja-JP" altLang="en-US" sz="1100" b="0" i="0" baseline="0">
              <a:solidFill>
                <a:schemeClr val="dk1"/>
              </a:solidFill>
              <a:effectLst/>
              <a:latin typeface="+mn-lt"/>
              <a:ea typeface="+mn-ea"/>
              <a:cs typeface="+mn-cs"/>
            </a:rPr>
            <a:t>の償還完了等により</a:t>
          </a:r>
          <a:r>
            <a:rPr kumimoji="1" lang="ja-JP" altLang="ja-JP" sz="1100" b="0" i="0" baseline="0">
              <a:solidFill>
                <a:schemeClr val="dk1"/>
              </a:solidFill>
              <a:effectLst/>
              <a:latin typeface="+mn-lt"/>
              <a:ea typeface="+mn-ea"/>
              <a:cs typeface="+mn-cs"/>
            </a:rPr>
            <a:t>、分子となる元利償還金の額が</a:t>
          </a:r>
          <a:r>
            <a:rPr kumimoji="1" lang="ja-JP" altLang="en-US" sz="1100" b="0" i="0" baseline="0">
              <a:solidFill>
                <a:schemeClr val="dk1"/>
              </a:solidFill>
              <a:effectLst/>
              <a:latin typeface="+mn-lt"/>
              <a:ea typeface="+mn-ea"/>
              <a:cs typeface="+mn-cs"/>
            </a:rPr>
            <a:t>減少したものの控除項目となる基準財政需要額も減少し、単年度比率が増加した</a:t>
          </a:r>
          <a:r>
            <a:rPr kumimoji="1" lang="ja-JP" altLang="ja-JP" sz="1100" b="0" i="0" baseline="0">
              <a:solidFill>
                <a:schemeClr val="dk1"/>
              </a:solidFill>
              <a:effectLst/>
              <a:latin typeface="+mn-lt"/>
              <a:ea typeface="+mn-ea"/>
              <a:cs typeface="+mn-cs"/>
            </a:rPr>
            <a:t>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今後も公共施設等の老朽化対策による事業費の大幅な増加などで、増加傾向は避けられないと想定されるが、急激な比率の上昇が起こらないよう努める。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18542</xdr:rowOff>
    </xdr:from>
    <xdr:to>
      <xdr:col>81</xdr:col>
      <xdr:colOff>44450</xdr:colOff>
      <xdr:row>39</xdr:row>
      <xdr:rowOff>47498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70509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151384</xdr:rowOff>
    </xdr:from>
    <xdr:to>
      <xdr:col>77</xdr:col>
      <xdr:colOff>44450</xdr:colOff>
      <xdr:row>39</xdr:row>
      <xdr:rowOff>18542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66648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151384</xdr:rowOff>
    </xdr:from>
    <xdr:to>
      <xdr:col>72</xdr:col>
      <xdr:colOff>203200</xdr:colOff>
      <xdr:row>38</xdr:row>
      <xdr:rowOff>161036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6664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161036</xdr:rowOff>
    </xdr:from>
    <xdr:to>
      <xdr:col>68</xdr:col>
      <xdr:colOff>152400</xdr:colOff>
      <xdr:row>39</xdr:row>
      <xdr:rowOff>28194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67613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168148</xdr:rowOff>
    </xdr:from>
    <xdr:to>
      <xdr:col>81</xdr:col>
      <xdr:colOff>95250</xdr:colOff>
      <xdr:row>39</xdr:row>
      <xdr:rowOff>98298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13225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52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139192</xdr:rowOff>
    </xdr:from>
    <xdr:to>
      <xdr:col>77</xdr:col>
      <xdr:colOff>95250</xdr:colOff>
      <xdr:row>39</xdr:row>
      <xdr:rowOff>69342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79519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42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100584</xdr:rowOff>
    </xdr:from>
    <xdr:to>
      <xdr:col>73</xdr:col>
      <xdr:colOff>44450</xdr:colOff>
      <xdr:row>39</xdr:row>
      <xdr:rowOff>30734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40911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38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110236</xdr:rowOff>
    </xdr:from>
    <xdr:to>
      <xdr:col>68</xdr:col>
      <xdr:colOff>203200</xdr:colOff>
      <xdr:row>39</xdr:row>
      <xdr:rowOff>40386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50563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148844</xdr:rowOff>
    </xdr:from>
    <xdr:to>
      <xdr:col>64</xdr:col>
      <xdr:colOff>152400</xdr:colOff>
      <xdr:row>39</xdr:row>
      <xdr:rowOff>78994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89171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43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将来負担比率については</a:t>
          </a:r>
          <a:r>
            <a:rPr kumimoji="1" lang="en-US" altLang="ja-JP" sz="1100" b="0" i="0" baseline="0">
              <a:solidFill>
                <a:schemeClr val="dk1"/>
              </a:solidFill>
              <a:effectLst/>
              <a:latin typeface="+mn-lt"/>
              <a:ea typeface="+mn-ea"/>
              <a:cs typeface="+mn-cs"/>
            </a:rPr>
            <a:t>0.0</a:t>
          </a:r>
          <a:r>
            <a:rPr kumimoji="1" lang="ja-JP" altLang="en-US" sz="1100" b="0" i="0" baseline="0">
              <a:solidFill>
                <a:schemeClr val="dk1"/>
              </a:solidFill>
              <a:effectLst/>
              <a:latin typeface="+mn-lt"/>
              <a:ea typeface="+mn-ea"/>
              <a:cs typeface="+mn-cs"/>
            </a:rPr>
            <a:t>％を下回り、算定されないことから</a:t>
          </a:r>
          <a:r>
            <a:rPr kumimoji="1" lang="ja-JP" altLang="ja-JP" sz="1100" b="0" i="0" baseline="0">
              <a:solidFill>
                <a:schemeClr val="dk1"/>
              </a:solidFill>
              <a:effectLst/>
              <a:latin typeface="+mn-lt"/>
              <a:ea typeface="+mn-ea"/>
              <a:cs typeface="+mn-cs"/>
            </a:rPr>
            <a:t>減少</a:t>
          </a:r>
          <a:r>
            <a:rPr kumimoji="1" lang="ja-JP" altLang="en-US" sz="1100" b="0" i="0" baseline="0">
              <a:solidFill>
                <a:schemeClr val="dk1"/>
              </a:solidFill>
              <a:effectLst/>
              <a:latin typeface="+mn-lt"/>
              <a:ea typeface="+mn-ea"/>
              <a:cs typeface="+mn-cs"/>
            </a:rPr>
            <a:t>となった</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年度借入額では臨時財政対策債の縮小等により、地方債現在高が減少、さらに分子の控除要素となる充当可能基金が、教育施設建設基金の積立等により増加し、分子が減少したことが要因である。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しかし、今後は老朽化した公共施設の対応等により地方債の増加や基金の取崩しが想定されることから、引き続き、現世代と将来世代との負担のバランスに配慮した地方債発行と計画的な基金積立を行い、安定した財政運営に努めたい。</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96429</xdr:rowOff>
    </xdr:from>
    <xdr:to>
      <xdr:col>77</xdr:col>
      <xdr:colOff>44450</xdr:colOff>
      <xdr:row>15</xdr:row>
      <xdr:rowOff>24130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325279"/>
          <a:ext cx="889000" cy="270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24130</xdr:rowOff>
    </xdr:from>
    <xdr:to>
      <xdr:col>72</xdr:col>
      <xdr:colOff>203200</xdr:colOff>
      <xdr:row>16</xdr:row>
      <xdr:rowOff>125004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595880"/>
          <a:ext cx="889000" cy="27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125004</xdr:rowOff>
    </xdr:from>
    <xdr:to>
      <xdr:col>68</xdr:col>
      <xdr:colOff>152400</xdr:colOff>
      <xdr:row>16</xdr:row>
      <xdr:rowOff>133622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868204"/>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45629</xdr:rowOff>
    </xdr:from>
    <xdr:to>
      <xdr:col>77</xdr:col>
      <xdr:colOff>95250</xdr:colOff>
      <xdr:row>13</xdr:row>
      <xdr:rowOff>147229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27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132006</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360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144780</xdr:rowOff>
    </xdr:from>
    <xdr:to>
      <xdr:col>73</xdr:col>
      <xdr:colOff>44450</xdr:colOff>
      <xdr:row>15</xdr:row>
      <xdr:rowOff>74930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59707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74204</xdr:rowOff>
    </xdr:from>
    <xdr:to>
      <xdr:col>68</xdr:col>
      <xdr:colOff>203200</xdr:colOff>
      <xdr:row>17</xdr:row>
      <xdr:rowOff>4354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81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160581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90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82822</xdr:rowOff>
    </xdr:from>
    <xdr:to>
      <xdr:col>64</xdr:col>
      <xdr:colOff>152400</xdr:colOff>
      <xdr:row>17</xdr:row>
      <xdr:rowOff>12972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8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169199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91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千葉県御宿町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7,000
6,925
24.85
4,319,134
3,977,423
311,935
2,622,964
2,835,123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人件費における経常収支比率は、令和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年度と比較して</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した。財政比較分析表内の定員管理の状況では、人口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人当たり職員数</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、類似団体と比較し少ない状況である</a:t>
          </a:r>
          <a:r>
            <a:rPr kumimoji="1" lang="ja-JP" altLang="en-US" sz="1100" b="0" i="0" baseline="0">
              <a:solidFill>
                <a:schemeClr val="dk1"/>
              </a:solidFill>
              <a:effectLst/>
              <a:latin typeface="+mn-lt"/>
              <a:ea typeface="+mn-ea"/>
              <a:cs typeface="+mn-cs"/>
            </a:rPr>
            <a:t>ことを踏まえると</a:t>
          </a:r>
          <a:r>
            <a:rPr kumimoji="1" lang="ja-JP" altLang="ja-JP" sz="1100" b="0" i="0" baseline="0">
              <a:solidFill>
                <a:schemeClr val="dk1"/>
              </a:solidFill>
              <a:effectLst/>
              <a:latin typeface="+mn-lt"/>
              <a:ea typeface="+mn-ea"/>
              <a:cs typeface="+mn-cs"/>
            </a:rPr>
            <a:t>、職員の組織構造が他団体と比較し、年齢または職位が高い職員の比率が高いことが考えられる。組織構造にも注視し、健全財政運営に努める必要</a:t>
          </a:r>
          <a:r>
            <a:rPr kumimoji="1" lang="ja-JP" altLang="en-US" sz="1100" b="0" i="0" baseline="0">
              <a:solidFill>
                <a:schemeClr val="dk1"/>
              </a:solidFill>
              <a:effectLst/>
              <a:latin typeface="+mn-lt"/>
              <a:ea typeface="+mn-ea"/>
              <a:cs typeface="+mn-cs"/>
            </a:rPr>
            <a:t>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127000</xdr:rowOff>
    </xdr:from>
    <xdr:to>
      <xdr:col>24</xdr:col>
      <xdr:colOff>25400</xdr:colOff>
      <xdr:row>39</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42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127000</xdr:rowOff>
    </xdr:from>
    <xdr:to>
      <xdr:col>19</xdr:col>
      <xdr:colOff>187325</xdr:colOff>
      <xdr:row>39</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421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24130</xdr:rowOff>
    </xdr:from>
    <xdr:to>
      <xdr:col>15</xdr:col>
      <xdr:colOff>98425</xdr:colOff>
      <xdr:row>40</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106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46990</xdr:rowOff>
    </xdr:from>
    <xdr:to>
      <xdr:col>11</xdr:col>
      <xdr:colOff>9525</xdr:colOff>
      <xdr:row>40</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335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152400</xdr:rowOff>
    </xdr:from>
    <xdr:to>
      <xdr:col>24</xdr:col>
      <xdr:colOff>76200</xdr:colOff>
      <xdr:row>39</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124477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144780</xdr:rowOff>
    </xdr:from>
    <xdr:to>
      <xdr:col>15</xdr:col>
      <xdr:colOff>149225</xdr:colOff>
      <xdr:row>39</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59707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7620</xdr:rowOff>
    </xdr:from>
    <xdr:to>
      <xdr:col>11</xdr:col>
      <xdr:colOff>60325</xdr:colOff>
      <xdr:row>40</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93997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5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167640</xdr:rowOff>
    </xdr:from>
    <xdr:to>
      <xdr:col>6</xdr:col>
      <xdr:colOff>171450</xdr:colOff>
      <xdr:row>39</xdr:row>
      <xdr:rowOff>97790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82567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物件費では</a:t>
          </a:r>
          <a:r>
            <a:rPr kumimoji="1" lang="en-US" altLang="ja-JP" sz="1100" b="0" i="0" baseline="0">
              <a:solidFill>
                <a:schemeClr val="dk1"/>
              </a:solidFill>
              <a:effectLst/>
              <a:latin typeface="+mn-lt"/>
              <a:ea typeface="+mn-ea"/>
              <a:cs typeface="+mn-cs"/>
            </a:rPr>
            <a:t>15.3%</a:t>
          </a:r>
          <a:r>
            <a:rPr kumimoji="1" lang="ja-JP" altLang="ja-JP" sz="1100" b="0" i="0" baseline="0">
              <a:solidFill>
                <a:schemeClr val="dk1"/>
              </a:solidFill>
              <a:effectLst/>
              <a:latin typeface="+mn-lt"/>
              <a:ea typeface="+mn-ea"/>
              <a:cs typeface="+mn-cs"/>
            </a:rPr>
            <a:t>となり、令和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年度と比較して</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a:t>
          </a:r>
          <a:r>
            <a:rPr kumimoji="1" lang="ja-JP" altLang="en-US" sz="1100" b="0" i="0" baseline="0">
              <a:solidFill>
                <a:schemeClr val="dk1"/>
              </a:solidFill>
              <a:effectLst/>
              <a:latin typeface="+mn-lt"/>
              <a:ea typeface="+mn-ea"/>
              <a:cs typeface="+mn-cs"/>
            </a:rPr>
            <a:t>前年度と比べ光熱水費の減少など</a:t>
          </a:r>
          <a:r>
            <a:rPr kumimoji="1" lang="ja-JP" altLang="ja-JP" sz="1100" b="0" i="0" baseline="0">
              <a:solidFill>
                <a:schemeClr val="dk1"/>
              </a:solidFill>
              <a:effectLst/>
              <a:latin typeface="+mn-lt"/>
              <a:ea typeface="+mn-ea"/>
              <a:cs typeface="+mn-cs"/>
            </a:rPr>
            <a:t>が影響して</a:t>
          </a:r>
          <a:r>
            <a:rPr kumimoji="1" lang="ja-JP" altLang="en-US" sz="1100" b="0" i="0" baseline="0">
              <a:solidFill>
                <a:schemeClr val="dk1"/>
              </a:solidFill>
              <a:effectLst/>
              <a:latin typeface="+mn-lt"/>
              <a:ea typeface="+mn-ea"/>
              <a:cs typeface="+mn-cs"/>
            </a:rPr>
            <a:t>いる</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今後は、物価高騰に加え、標準化</a:t>
          </a:r>
          <a:r>
            <a:rPr kumimoji="1" lang="ja-JP" altLang="ja-JP" sz="1100" b="0" i="0" baseline="0">
              <a:solidFill>
                <a:schemeClr val="dk1"/>
              </a:solidFill>
              <a:effectLst/>
              <a:latin typeface="+mn-lt"/>
              <a:ea typeface="+mn-ea"/>
              <a:cs typeface="+mn-cs"/>
            </a:rPr>
            <a:t>に</a:t>
          </a:r>
          <a:r>
            <a:rPr kumimoji="1" lang="ja-JP" altLang="en-US" sz="1100" b="0" i="0" baseline="0">
              <a:solidFill>
                <a:schemeClr val="dk1"/>
              </a:solidFill>
              <a:effectLst/>
              <a:latin typeface="+mn-lt"/>
              <a:ea typeface="+mn-ea"/>
              <a:cs typeface="+mn-cs"/>
            </a:rPr>
            <a:t>係る</a:t>
          </a:r>
          <a:r>
            <a:rPr kumimoji="1" lang="ja-JP" altLang="ja-JP" sz="1100" b="0" i="0" baseline="0">
              <a:solidFill>
                <a:schemeClr val="dk1"/>
              </a:solidFill>
              <a:effectLst/>
              <a:latin typeface="+mn-lt"/>
              <a:ea typeface="+mn-ea"/>
              <a:cs typeface="+mn-cs"/>
            </a:rPr>
            <a:t>電算管理</a:t>
          </a:r>
          <a:r>
            <a:rPr kumimoji="1" lang="ja-JP" altLang="en-US" sz="1100" b="0" i="0" baseline="0">
              <a:solidFill>
                <a:schemeClr val="dk1"/>
              </a:solidFill>
              <a:effectLst/>
              <a:latin typeface="+mn-lt"/>
              <a:ea typeface="+mn-ea"/>
              <a:cs typeface="+mn-cs"/>
            </a:rPr>
            <a:t>経費</a:t>
          </a:r>
          <a:r>
            <a:rPr kumimoji="1" lang="ja-JP" altLang="ja-JP" sz="1100" b="0" i="0" baseline="0">
              <a:solidFill>
                <a:schemeClr val="dk1"/>
              </a:solidFill>
              <a:effectLst/>
              <a:latin typeface="+mn-lt"/>
              <a:ea typeface="+mn-ea"/>
              <a:cs typeface="+mn-cs"/>
            </a:rPr>
            <a:t>、老朽化した町清掃センターの施設管理</a:t>
          </a:r>
          <a:r>
            <a:rPr kumimoji="1" lang="ja-JP" altLang="en-US" sz="1100" b="0" i="0" baseline="0">
              <a:solidFill>
                <a:schemeClr val="dk1"/>
              </a:solidFill>
              <a:effectLst/>
              <a:latin typeface="+mn-lt"/>
              <a:ea typeface="+mn-ea"/>
              <a:cs typeface="+mn-cs"/>
            </a:rPr>
            <a:t>及び広域化協議</a:t>
          </a:r>
          <a:r>
            <a:rPr kumimoji="1" lang="ja-JP" altLang="ja-JP" sz="1100" b="0" i="0" baseline="0">
              <a:solidFill>
                <a:schemeClr val="dk1"/>
              </a:solidFill>
              <a:effectLst/>
              <a:latin typeface="+mn-lt"/>
              <a:ea typeface="+mn-ea"/>
              <a:cs typeface="+mn-cs"/>
            </a:rPr>
            <a:t>にかかる</a:t>
          </a:r>
          <a:r>
            <a:rPr kumimoji="1" lang="ja-JP" altLang="en-US" sz="1100" b="0" i="0" baseline="0">
              <a:solidFill>
                <a:schemeClr val="dk1"/>
              </a:solidFill>
              <a:effectLst/>
              <a:latin typeface="+mn-lt"/>
              <a:ea typeface="+mn-ea"/>
              <a:cs typeface="+mn-cs"/>
            </a:rPr>
            <a:t>経費の大幅な</a:t>
          </a:r>
          <a:r>
            <a:rPr kumimoji="1" lang="ja-JP" altLang="ja-JP" sz="1100" b="0" i="0" baseline="0">
              <a:solidFill>
                <a:schemeClr val="dk1"/>
              </a:solidFill>
              <a:effectLst/>
              <a:latin typeface="+mn-lt"/>
              <a:ea typeface="+mn-ea"/>
              <a:cs typeface="+mn-cs"/>
            </a:rPr>
            <a:t>増加</a:t>
          </a:r>
          <a:r>
            <a:rPr kumimoji="1" lang="ja-JP" altLang="en-US" sz="1100" b="0" i="0" baseline="0">
              <a:solidFill>
                <a:schemeClr val="dk1"/>
              </a:solidFill>
              <a:effectLst/>
              <a:latin typeface="+mn-lt"/>
              <a:ea typeface="+mn-ea"/>
              <a:cs typeface="+mn-cs"/>
            </a:rPr>
            <a:t>が見込まれることから</a:t>
          </a:r>
          <a:r>
            <a:rPr kumimoji="1" lang="ja-JP" altLang="ja-JP" sz="1100" b="0" i="0" baseline="0">
              <a:solidFill>
                <a:schemeClr val="dk1"/>
              </a:solidFill>
              <a:effectLst/>
              <a:latin typeface="+mn-lt"/>
              <a:ea typeface="+mn-ea"/>
              <a:cs typeface="+mn-cs"/>
            </a:rPr>
            <a:t>、住民サービスを適正に執行するため、</a:t>
          </a:r>
          <a:r>
            <a:rPr kumimoji="1" lang="ja-JP" altLang="en-US" sz="1100" b="0" i="0" baseline="0">
              <a:solidFill>
                <a:schemeClr val="dk1"/>
              </a:solidFill>
              <a:effectLst/>
              <a:latin typeface="+mn-lt"/>
              <a:ea typeface="+mn-ea"/>
              <a:cs typeface="+mn-cs"/>
            </a:rPr>
            <a:t>徹底した</a:t>
          </a:r>
          <a:r>
            <a:rPr kumimoji="1" lang="ja-JP" altLang="ja-JP" sz="1100" b="0" i="0" baseline="0">
              <a:solidFill>
                <a:schemeClr val="dk1"/>
              </a:solidFill>
              <a:effectLst/>
              <a:latin typeface="+mn-lt"/>
              <a:ea typeface="+mn-ea"/>
              <a:cs typeface="+mn-cs"/>
            </a:rPr>
            <a:t>事務の効率化、簡素化、合理化により</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数値の上昇を最小限に抑え</a:t>
          </a:r>
          <a:r>
            <a:rPr kumimoji="1" lang="ja-JP" altLang="en-US" sz="1100" b="0" i="0" baseline="0">
              <a:solidFill>
                <a:schemeClr val="dk1"/>
              </a:solidFill>
              <a:effectLst/>
              <a:latin typeface="+mn-lt"/>
              <a:ea typeface="+mn-ea"/>
              <a:cs typeface="+mn-cs"/>
            </a:rPr>
            <a:t>る</a:t>
          </a:r>
          <a:r>
            <a:rPr kumimoji="1" lang="ja-JP" altLang="ja-JP" sz="1100" b="0" i="0" baseline="0">
              <a:solidFill>
                <a:schemeClr val="dk1"/>
              </a:solidFill>
              <a:effectLst/>
              <a:latin typeface="+mn-lt"/>
              <a:ea typeface="+mn-ea"/>
              <a:cs typeface="+mn-cs"/>
            </a:rPr>
            <a:t>よう努める。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83566</xdr:rowOff>
    </xdr:from>
    <xdr:to>
      <xdr:col>82</xdr:col>
      <xdr:colOff>107950</xdr:colOff>
      <xdr:row>17</xdr:row>
      <xdr:rowOff>92710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982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28702</xdr:rowOff>
    </xdr:from>
    <xdr:to>
      <xdr:col>78</xdr:col>
      <xdr:colOff>69850</xdr:colOff>
      <xdr:row>17</xdr:row>
      <xdr:rowOff>92710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433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28702</xdr:rowOff>
    </xdr:from>
    <xdr:to>
      <xdr:col>73</xdr:col>
      <xdr:colOff>180975</xdr:colOff>
      <xdr:row>17</xdr:row>
      <xdr:rowOff>83566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9433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83566</xdr:rowOff>
    </xdr:from>
    <xdr:to>
      <xdr:col>69</xdr:col>
      <xdr:colOff>92075</xdr:colOff>
      <xdr:row>18</xdr:row>
      <xdr:rowOff>99568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98216"/>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4843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149352</xdr:rowOff>
    </xdr:from>
    <xdr:to>
      <xdr:col>74</xdr:col>
      <xdr:colOff>31750</xdr:colOff>
      <xdr:row>17</xdr:row>
      <xdr:rowOff>79502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64279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32766</xdr:rowOff>
    </xdr:from>
    <xdr:to>
      <xdr:col>69</xdr:col>
      <xdr:colOff>142875</xdr:colOff>
      <xdr:row>17</xdr:row>
      <xdr:rowOff>134366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119143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48768</xdr:rowOff>
    </xdr:from>
    <xdr:to>
      <xdr:col>65</xdr:col>
      <xdr:colOff>53975</xdr:colOff>
      <xdr:row>18</xdr:row>
      <xdr:rowOff>150368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135145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2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扶助費における経常収支比率は</a:t>
          </a:r>
          <a:r>
            <a:rPr kumimoji="1" lang="en-US" altLang="ja-JP" sz="1100" b="0" i="0" baseline="0">
              <a:solidFill>
                <a:schemeClr val="dk1"/>
              </a:solidFill>
              <a:effectLst/>
              <a:latin typeface="+mn-lt"/>
              <a:ea typeface="+mn-ea"/>
              <a:cs typeface="+mn-cs"/>
            </a:rPr>
            <a:t>3.8%</a:t>
          </a:r>
          <a:r>
            <a:rPr kumimoji="1" lang="ja-JP" altLang="ja-JP" sz="1100" b="0" i="0" baseline="0">
              <a:solidFill>
                <a:schemeClr val="dk1"/>
              </a:solidFill>
              <a:effectLst/>
              <a:latin typeface="+mn-lt"/>
              <a:ea typeface="+mn-ea"/>
              <a:cs typeface="+mn-cs"/>
            </a:rPr>
            <a:t>となり、令和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年度と</a:t>
          </a:r>
          <a:r>
            <a:rPr kumimoji="1" lang="ja-JP" altLang="en-US" sz="1100" b="0" i="0" baseline="0">
              <a:solidFill>
                <a:schemeClr val="dk1"/>
              </a:solidFill>
              <a:effectLst/>
              <a:latin typeface="+mn-lt"/>
              <a:ea typeface="+mn-ea"/>
              <a:cs typeface="+mn-cs"/>
            </a:rPr>
            <a:t>同ポイントである</a:t>
          </a:r>
          <a:r>
            <a:rPr kumimoji="1" lang="ja-JP" altLang="ja-JP" sz="1100" b="0" i="0" baseline="0">
              <a:solidFill>
                <a:schemeClr val="dk1"/>
              </a:solidFill>
              <a:effectLst/>
              <a:latin typeface="+mn-lt"/>
              <a:ea typeface="+mn-ea"/>
              <a:cs typeface="+mn-cs"/>
            </a:rPr>
            <a:t>。障害福祉サービス介護給付費等</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増加し</a:t>
          </a:r>
          <a:r>
            <a:rPr kumimoji="1" lang="ja-JP" altLang="en-US" sz="1100" b="0" i="0" baseline="0">
              <a:solidFill>
                <a:schemeClr val="dk1"/>
              </a:solidFill>
              <a:effectLst/>
              <a:latin typeface="+mn-lt"/>
              <a:ea typeface="+mn-ea"/>
              <a:cs typeface="+mn-cs"/>
            </a:rPr>
            <a:t>ているものの</a:t>
          </a:r>
          <a:r>
            <a:rPr kumimoji="1" lang="ja-JP" altLang="ja-JP" sz="1100" b="0" i="0" baseline="0">
              <a:solidFill>
                <a:schemeClr val="dk1"/>
              </a:solidFill>
              <a:effectLst/>
              <a:latin typeface="+mn-lt"/>
              <a:ea typeface="+mn-ea"/>
              <a:cs typeface="+mn-cs"/>
            </a:rPr>
            <a:t>、類似団体平均と比較し</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ポイント低くなっているが、これは、少子化に伴う児童手当の減少などが要因と思われる。引き続き、介護予防に重点を置いた施策を実施し、扶助費の増加を最小限に抑えるよう努める。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54</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423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347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347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54</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366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この項目には維持補修費及び繰出金が該当する。令和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年度と比較すると、</a:t>
          </a:r>
          <a:r>
            <a:rPr kumimoji="1" lang="ja-JP" altLang="en-US" sz="1100" b="0" i="0" baseline="0">
              <a:solidFill>
                <a:schemeClr val="dk1"/>
              </a:solidFill>
              <a:effectLst/>
              <a:latin typeface="+mn-lt"/>
              <a:ea typeface="+mn-ea"/>
              <a:cs typeface="+mn-cs"/>
            </a:rPr>
            <a:t>庁舎空調等の施設修繕料の増加により</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した。今後は、老朽化等により道路維持管理事業などの公共施設の維持補修費は増加し、本比率の増加が見込まれることから、公共施設等総合管理計画及び個別施設計画に基づき</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計画的かつ効率的</a:t>
          </a:r>
          <a:r>
            <a:rPr kumimoji="1" lang="ja-JP" altLang="en-US" sz="1100" b="0" i="0" baseline="0">
              <a:solidFill>
                <a:schemeClr val="dk1"/>
              </a:solidFill>
              <a:effectLst/>
              <a:latin typeface="+mn-lt"/>
              <a:ea typeface="+mn-ea"/>
              <a:cs typeface="+mn-cs"/>
            </a:rPr>
            <a:t>な事業実施に</a:t>
          </a:r>
          <a:r>
            <a:rPr kumimoji="1" lang="ja-JP" altLang="ja-JP" sz="1100" b="0" i="0" baseline="0">
              <a:solidFill>
                <a:schemeClr val="dk1"/>
              </a:solidFill>
              <a:effectLst/>
              <a:latin typeface="+mn-lt"/>
              <a:ea typeface="+mn-ea"/>
              <a:cs typeface="+mn-cs"/>
            </a:rPr>
            <a:t>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56</xdr:row>
      <xdr:rowOff>81280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6367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35560</xdr:rowOff>
    </xdr:from>
    <xdr:to>
      <xdr:col>78</xdr:col>
      <xdr:colOff>69850</xdr:colOff>
      <xdr:row>56</xdr:row>
      <xdr:rowOff>66040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636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27940</xdr:rowOff>
    </xdr:from>
    <xdr:to>
      <xdr:col>73</xdr:col>
      <xdr:colOff>180975</xdr:colOff>
      <xdr:row>56</xdr:row>
      <xdr:rowOff>66040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6291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27940</xdr:rowOff>
    </xdr:from>
    <xdr:to>
      <xdr:col>69</xdr:col>
      <xdr:colOff>92075</xdr:colOff>
      <xdr:row>56</xdr:row>
      <xdr:rowOff>119380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629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2557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156210</xdr:rowOff>
    </xdr:from>
    <xdr:to>
      <xdr:col>78</xdr:col>
      <xdr:colOff>120650</xdr:colOff>
      <xdr:row>56</xdr:row>
      <xdr:rowOff>86360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xdr:rowOff>
    </xdr:from>
    <xdr:to>
      <xdr:col>74</xdr:col>
      <xdr:colOff>31750</xdr:colOff>
      <xdr:row>56</xdr:row>
      <xdr:rowOff>116840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101617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148590</xdr:rowOff>
    </xdr:from>
    <xdr:to>
      <xdr:col>69</xdr:col>
      <xdr:colOff>142875</xdr:colOff>
      <xdr:row>56</xdr:row>
      <xdr:rowOff>78740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68580</xdr:rowOff>
    </xdr:from>
    <xdr:to>
      <xdr:col>65</xdr:col>
      <xdr:colOff>53975</xdr:colOff>
      <xdr:row>56</xdr:row>
      <xdr:rowOff>170180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8907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補助費等における経常収支比率は</a:t>
          </a:r>
          <a:r>
            <a:rPr kumimoji="1" lang="en-US" altLang="ja-JP" sz="1100" b="0" i="0" baseline="0">
              <a:solidFill>
                <a:schemeClr val="dk1"/>
              </a:solidFill>
              <a:effectLst/>
              <a:latin typeface="+mn-lt"/>
              <a:ea typeface="+mn-ea"/>
              <a:cs typeface="+mn-cs"/>
            </a:rPr>
            <a:t>16.9%</a:t>
          </a:r>
          <a:r>
            <a:rPr kumimoji="1" lang="ja-JP" altLang="ja-JP" sz="1100" b="0" i="0" baseline="0">
              <a:solidFill>
                <a:schemeClr val="dk1"/>
              </a:solidFill>
              <a:effectLst/>
              <a:latin typeface="+mn-lt"/>
              <a:ea typeface="+mn-ea"/>
              <a:cs typeface="+mn-cs"/>
            </a:rPr>
            <a:t>となり、令和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年度と比較して</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ポイント増加した。</a:t>
          </a:r>
          <a:r>
            <a:rPr kumimoji="1" lang="ja-JP" altLang="en-US" sz="1100" b="0" i="0" baseline="0">
              <a:solidFill>
                <a:schemeClr val="dk1"/>
              </a:solidFill>
              <a:effectLst/>
              <a:latin typeface="+mn-lt"/>
              <a:ea typeface="+mn-ea"/>
              <a:cs typeface="+mn-cs"/>
            </a:rPr>
            <a:t>水道事業会計への繰出金</a:t>
          </a:r>
          <a:r>
            <a:rPr kumimoji="1" lang="ja-JP" altLang="ja-JP" sz="1100" b="0" i="0" baseline="0">
              <a:solidFill>
                <a:schemeClr val="dk1"/>
              </a:solidFill>
              <a:effectLst/>
              <a:latin typeface="+mn-lt"/>
              <a:ea typeface="+mn-ea"/>
              <a:cs typeface="+mn-cs"/>
            </a:rPr>
            <a:t>の増加が影響している。今後、一部事務組合への負担金</a:t>
          </a:r>
          <a:r>
            <a:rPr kumimoji="1" lang="ja-JP" altLang="en-US" sz="1100" b="0" i="0" baseline="0">
              <a:solidFill>
                <a:schemeClr val="dk1"/>
              </a:solidFill>
              <a:effectLst/>
              <a:latin typeface="+mn-lt"/>
              <a:ea typeface="+mn-ea"/>
              <a:cs typeface="+mn-cs"/>
            </a:rPr>
            <a:t>や広域水道事業への補助金</a:t>
          </a:r>
          <a:r>
            <a:rPr kumimoji="1" lang="ja-JP" altLang="ja-JP" sz="1100" b="0" i="0" baseline="0">
              <a:solidFill>
                <a:schemeClr val="dk1"/>
              </a:solidFill>
              <a:effectLst/>
              <a:latin typeface="+mn-lt"/>
              <a:ea typeface="+mn-ea"/>
              <a:cs typeface="+mn-cs"/>
            </a:rPr>
            <a:t>が増加することも見込まれている。各種単独補助金については、形骸化し前年度踏襲の傾向が強いため、内容の精査に踏み込み</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終期</a:t>
          </a:r>
          <a:r>
            <a:rPr kumimoji="1" lang="ja-JP" altLang="en-US" sz="1100" b="0" i="0" baseline="0">
              <a:solidFill>
                <a:schemeClr val="dk1"/>
              </a:solidFill>
              <a:effectLst/>
              <a:latin typeface="+mn-lt"/>
              <a:ea typeface="+mn-ea"/>
              <a:cs typeface="+mn-cs"/>
            </a:rPr>
            <a:t>を設定するなど</a:t>
          </a:r>
          <a:r>
            <a:rPr kumimoji="1" lang="ja-JP" altLang="ja-JP" sz="1100" b="0" i="0" baseline="0">
              <a:solidFill>
                <a:schemeClr val="dk1"/>
              </a:solidFill>
              <a:effectLst/>
              <a:latin typeface="+mn-lt"/>
              <a:ea typeface="+mn-ea"/>
              <a:cs typeface="+mn-cs"/>
            </a:rPr>
            <a:t>必要性が低いものは廃止に努めていく必要がある。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37</xdr:row>
      <xdr:rowOff>156718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4592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83566</xdr:rowOff>
    </xdr:from>
    <xdr:to>
      <xdr:col>78</xdr:col>
      <xdr:colOff>69850</xdr:colOff>
      <xdr:row>37</xdr:row>
      <xdr:rowOff>115570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4272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37</xdr:row>
      <xdr:rowOff>156718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4272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37</xdr:row>
      <xdr:rowOff>156718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4317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162831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77995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32766</xdr:rowOff>
    </xdr:from>
    <xdr:to>
      <xdr:col>74</xdr:col>
      <xdr:colOff>31750</xdr:colOff>
      <xdr:row>37</xdr:row>
      <xdr:rowOff>134366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119143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105918</xdr:rowOff>
    </xdr:from>
    <xdr:to>
      <xdr:col>69</xdr:col>
      <xdr:colOff>142875</xdr:colOff>
      <xdr:row>38</xdr:row>
      <xdr:rowOff>36068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20845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公債費における経常収支比率は</a:t>
          </a:r>
          <a:r>
            <a:rPr kumimoji="1" lang="en-US" altLang="ja-JP" sz="1100" b="0" i="0" baseline="0">
              <a:solidFill>
                <a:schemeClr val="dk1"/>
              </a:solidFill>
              <a:effectLst/>
              <a:latin typeface="+mn-lt"/>
              <a:ea typeface="+mn-ea"/>
              <a:cs typeface="+mn-cs"/>
            </a:rPr>
            <a:t>12.5%</a:t>
          </a:r>
          <a:r>
            <a:rPr kumimoji="1" lang="ja-JP" altLang="ja-JP" sz="1100" b="0" i="0" baseline="0">
              <a:solidFill>
                <a:schemeClr val="dk1"/>
              </a:solidFill>
              <a:effectLst/>
              <a:latin typeface="+mn-lt"/>
              <a:ea typeface="+mn-ea"/>
              <a:cs typeface="+mn-cs"/>
            </a:rPr>
            <a:t>となり、令和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年度と比較して</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年度が公債費のピークだったことが影響している。今後も現世代と将来世代との負担のバランスに配慮した地方債発行に努める。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127000</xdr:rowOff>
    </xdr:from>
    <xdr:to>
      <xdr:col>24</xdr:col>
      <xdr:colOff>25400</xdr:colOff>
      <xdr:row>75</xdr:row>
      <xdr:rowOff>138430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9857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119380</xdr:rowOff>
    </xdr:from>
    <xdr:to>
      <xdr:col>19</xdr:col>
      <xdr:colOff>187325</xdr:colOff>
      <xdr:row>75</xdr:row>
      <xdr:rowOff>138430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9781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119380</xdr:rowOff>
    </xdr:from>
    <xdr:to>
      <xdr:col>15</xdr:col>
      <xdr:colOff>98425</xdr:colOff>
      <xdr:row>75</xdr:row>
      <xdr:rowOff>153670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9781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142240</xdr:rowOff>
    </xdr:from>
    <xdr:to>
      <xdr:col>11</xdr:col>
      <xdr:colOff>9525</xdr:colOff>
      <xdr:row>75</xdr:row>
      <xdr:rowOff>153670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0009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76200</xdr:rowOff>
    </xdr:from>
    <xdr:to>
      <xdr:col>24</xdr:col>
      <xdr:colOff>76200</xdr:colOff>
      <xdr:row>76</xdr:row>
      <xdr:rowOff>6350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92727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87630</xdr:rowOff>
    </xdr:from>
    <xdr:to>
      <xdr:col>20</xdr:col>
      <xdr:colOff>38100</xdr:colOff>
      <xdr:row>76</xdr:row>
      <xdr:rowOff>17780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27957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68580</xdr:rowOff>
    </xdr:from>
    <xdr:to>
      <xdr:col>15</xdr:col>
      <xdr:colOff>149225</xdr:colOff>
      <xdr:row>75</xdr:row>
      <xdr:rowOff>170180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8907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102870</xdr:rowOff>
    </xdr:from>
    <xdr:to>
      <xdr:col>11</xdr:col>
      <xdr:colOff>60325</xdr:colOff>
      <xdr:row>76</xdr:row>
      <xdr:rowOff>33020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43197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91440</xdr:rowOff>
    </xdr:from>
    <xdr:to>
      <xdr:col>6</xdr:col>
      <xdr:colOff>171450</xdr:colOff>
      <xdr:row>76</xdr:row>
      <xdr:rowOff>21589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31767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物件費や扶助費への経常一般財源の増加等により、令和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年度と比較して</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ポイント増加した。今後はさらに、</a:t>
          </a:r>
          <a:r>
            <a:rPr kumimoji="1" lang="en-US" altLang="ja-JP" sz="1100" b="0" i="0" baseline="0">
              <a:solidFill>
                <a:schemeClr val="dk1"/>
              </a:solidFill>
              <a:effectLst/>
              <a:latin typeface="+mn-lt"/>
              <a:ea typeface="+mn-ea"/>
              <a:cs typeface="+mn-cs"/>
            </a:rPr>
            <a:t>DX</a:t>
          </a:r>
          <a:r>
            <a:rPr kumimoji="1" lang="ja-JP" altLang="ja-JP" sz="1100" b="0" i="0" baseline="0">
              <a:solidFill>
                <a:schemeClr val="dk1"/>
              </a:solidFill>
              <a:effectLst/>
              <a:latin typeface="+mn-lt"/>
              <a:ea typeface="+mn-ea"/>
              <a:cs typeface="+mn-cs"/>
            </a:rPr>
            <a:t>推進に伴う電算管理に係る委託料及び使用料等の増加や超高齢化に伴う扶助費の増大、一部事務組合への補助費の増加が見込まれ</a:t>
          </a:r>
          <a:r>
            <a:rPr kumimoji="1" lang="ja-JP" altLang="en-US" sz="1100" b="0" i="0" baseline="0">
              <a:solidFill>
                <a:schemeClr val="dk1"/>
              </a:solidFill>
              <a:effectLst/>
              <a:latin typeface="+mn-lt"/>
              <a:ea typeface="+mn-ea"/>
              <a:cs typeface="+mn-cs"/>
            </a:rPr>
            <a:t>、また、物価高騰の全体的な影響も懸念される</a:t>
          </a:r>
          <a:r>
            <a:rPr kumimoji="1" lang="ja-JP" altLang="ja-JP" sz="1100" b="0" i="0" baseline="0">
              <a:solidFill>
                <a:schemeClr val="dk1"/>
              </a:solidFill>
              <a:effectLst/>
              <a:latin typeface="+mn-lt"/>
              <a:ea typeface="+mn-ea"/>
              <a:cs typeface="+mn-cs"/>
            </a:rPr>
            <a:t>ため、踏み込んだ事務事業の見直しを図るとともに、安定した持続可能な財政構造の確立に努める。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111761</xdr:rowOff>
    </xdr:from>
    <xdr:to>
      <xdr:col>82</xdr:col>
      <xdr:colOff>107950</xdr:colOff>
      <xdr:row>79</xdr:row>
      <xdr:rowOff>27939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484861"/>
          <a:ext cx="8382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66039</xdr:rowOff>
    </xdr:from>
    <xdr:to>
      <xdr:col>78</xdr:col>
      <xdr:colOff>69850</xdr:colOff>
      <xdr:row>78</xdr:row>
      <xdr:rowOff>111761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4391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149877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0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66039</xdr:rowOff>
    </xdr:from>
    <xdr:to>
      <xdr:col>73</xdr:col>
      <xdr:colOff>180975</xdr:colOff>
      <xdr:row>79</xdr:row>
      <xdr:rowOff>88900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439139"/>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88900</xdr:rowOff>
    </xdr:from>
    <xdr:to>
      <xdr:col>69</xdr:col>
      <xdr:colOff>92075</xdr:colOff>
      <xdr:row>79</xdr:row>
      <xdr:rowOff>153670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6334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149877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148589</xdr:rowOff>
    </xdr:from>
    <xdr:to>
      <xdr:col>82</xdr:col>
      <xdr:colOff>158750</xdr:colOff>
      <xdr:row>79</xdr:row>
      <xdr:rowOff>78739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120666</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4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60961</xdr:rowOff>
    </xdr:from>
    <xdr:to>
      <xdr:col>78</xdr:col>
      <xdr:colOff>120650</xdr:colOff>
      <xdr:row>78</xdr:row>
      <xdr:rowOff>162561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147338</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520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15239</xdr:rowOff>
    </xdr:from>
    <xdr:to>
      <xdr:col>74</xdr:col>
      <xdr:colOff>31750</xdr:colOff>
      <xdr:row>78</xdr:row>
      <xdr:rowOff>116839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101616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38100</xdr:rowOff>
    </xdr:from>
    <xdr:to>
      <xdr:col>69</xdr:col>
      <xdr:colOff>142875</xdr:colOff>
      <xdr:row>79</xdr:row>
      <xdr:rowOff>139700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124477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66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102870</xdr:rowOff>
    </xdr:from>
    <xdr:to>
      <xdr:col>65</xdr:col>
      <xdr:colOff>53975</xdr:colOff>
      <xdr:row>80</xdr:row>
      <xdr:rowOff>33020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17797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千葉県御宿町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140022</xdr:rowOff>
    </xdr:from>
    <xdr:to>
      <xdr:col>29</xdr:col>
      <xdr:colOff>127000</xdr:colOff>
      <xdr:row>18</xdr:row>
      <xdr:rowOff>146843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73747"/>
          <a:ext cx="647700" cy="6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73060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3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138163</xdr:rowOff>
    </xdr:from>
    <xdr:to>
      <xdr:col>26</xdr:col>
      <xdr:colOff>50800</xdr:colOff>
      <xdr:row>18</xdr:row>
      <xdr:rowOff>146843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271888"/>
          <a:ext cx="698500" cy="8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49552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138163</xdr:rowOff>
    </xdr:from>
    <xdr:to>
      <xdr:col>22</xdr:col>
      <xdr:colOff>114300</xdr:colOff>
      <xdr:row>18</xdr:row>
      <xdr:rowOff>170655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71888"/>
          <a:ext cx="698500" cy="32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67200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170655</xdr:rowOff>
    </xdr:from>
    <xdr:to>
      <xdr:col>18</xdr:col>
      <xdr:colOff>177800</xdr:colOff>
      <xdr:row>19</xdr:row>
      <xdr:rowOff>30112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04380"/>
          <a:ext cx="698500" cy="30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105574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99966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89223</xdr:rowOff>
    </xdr:from>
    <xdr:to>
      <xdr:col>29</xdr:col>
      <xdr:colOff>177800</xdr:colOff>
      <xdr:row>19</xdr:row>
      <xdr:rowOff>19372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2294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61299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9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96042</xdr:rowOff>
    </xdr:from>
    <xdr:to>
      <xdr:col>26</xdr:col>
      <xdr:colOff>101600</xdr:colOff>
      <xdr:row>19</xdr:row>
      <xdr:rowOff>26192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29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10970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1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87363</xdr:rowOff>
    </xdr:from>
    <xdr:to>
      <xdr:col>22</xdr:col>
      <xdr:colOff>165100</xdr:colOff>
      <xdr:row>19</xdr:row>
      <xdr:rowOff>17513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21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2290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0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119855</xdr:rowOff>
    </xdr:from>
    <xdr:to>
      <xdr:col>19</xdr:col>
      <xdr:colOff>38100</xdr:colOff>
      <xdr:row>19</xdr:row>
      <xdr:rowOff>50005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53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34782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150762</xdr:rowOff>
    </xdr:from>
    <xdr:to>
      <xdr:col>15</xdr:col>
      <xdr:colOff>101600</xdr:colOff>
      <xdr:row>19</xdr:row>
      <xdr:rowOff>80912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84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65689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70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192560</xdr:rowOff>
    </xdr:from>
    <xdr:to>
      <xdr:col>29</xdr:col>
      <xdr:colOff>127000</xdr:colOff>
      <xdr:row>37</xdr:row>
      <xdr:rowOff>223992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317260"/>
          <a:ext cx="647700" cy="31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216302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26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223992</xdr:rowOff>
    </xdr:from>
    <xdr:to>
      <xdr:col>26</xdr:col>
      <xdr:colOff>50800</xdr:colOff>
      <xdr:row>37</xdr:row>
      <xdr:rowOff>228466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348692"/>
          <a:ext cx="698500" cy="4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163778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7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228466</xdr:rowOff>
    </xdr:from>
    <xdr:to>
      <xdr:col>22</xdr:col>
      <xdr:colOff>114300</xdr:colOff>
      <xdr:row>37</xdr:row>
      <xdr:rowOff>270414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353166"/>
          <a:ext cx="698500" cy="41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190149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0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270414</xdr:rowOff>
    </xdr:from>
    <xdr:to>
      <xdr:col>18</xdr:col>
      <xdr:colOff>177800</xdr:colOff>
      <xdr:row>37</xdr:row>
      <xdr:rowOff>315611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395114"/>
          <a:ext cx="698500" cy="45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204469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206771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141760</xdr:rowOff>
    </xdr:from>
    <xdr:to>
      <xdr:col>29</xdr:col>
      <xdr:colOff>177800</xdr:colOff>
      <xdr:row>37</xdr:row>
      <xdr:rowOff>243360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266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113837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3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173192</xdr:rowOff>
    </xdr:from>
    <xdr:to>
      <xdr:col>26</xdr:col>
      <xdr:colOff>101600</xdr:colOff>
      <xdr:row>37</xdr:row>
      <xdr:rowOff>274792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297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259569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384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177666</xdr:rowOff>
    </xdr:from>
    <xdr:to>
      <xdr:col>22</xdr:col>
      <xdr:colOff>165100</xdr:colOff>
      <xdr:row>37</xdr:row>
      <xdr:rowOff>279266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02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264043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38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219614</xdr:rowOff>
    </xdr:from>
    <xdr:to>
      <xdr:col>19</xdr:col>
      <xdr:colOff>38100</xdr:colOff>
      <xdr:row>37</xdr:row>
      <xdr:rowOff>321214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44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305991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43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264811</xdr:rowOff>
    </xdr:from>
    <xdr:to>
      <xdr:col>15</xdr:col>
      <xdr:colOff>101600</xdr:colOff>
      <xdr:row>38</xdr:row>
      <xdr:rowOff>23511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89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8288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475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千葉県御宿町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7,000
6,925
24.85
4,319,134
3,977,423
311,935
2,622,964
2,835,123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31946</xdr:rowOff>
    </xdr:from>
    <xdr:to>
      <xdr:col>24</xdr:col>
      <xdr:colOff>63500</xdr:colOff>
      <xdr:row>36</xdr:row>
      <xdr:rowOff>36823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04146"/>
          <a:ext cx="8382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22885</xdr:rowOff>
    </xdr:from>
    <xdr:to>
      <xdr:col>19</xdr:col>
      <xdr:colOff>177800</xdr:colOff>
      <xdr:row>36</xdr:row>
      <xdr:rowOff>36823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95085"/>
          <a:ext cx="889000" cy="1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118254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22885</xdr:rowOff>
    </xdr:from>
    <xdr:to>
      <xdr:col>15</xdr:col>
      <xdr:colOff>50800</xdr:colOff>
      <xdr:row>36</xdr:row>
      <xdr:rowOff>53594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95085"/>
          <a:ext cx="889000" cy="3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53594</xdr:rowOff>
    </xdr:from>
    <xdr:to>
      <xdr:col>10</xdr:col>
      <xdr:colOff>114300</xdr:colOff>
      <xdr:row>37</xdr:row>
      <xdr:rowOff>4216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25794"/>
          <a:ext cx="889000" cy="12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163029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89984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152596</xdr:rowOff>
    </xdr:from>
    <xdr:to>
      <xdr:col>24</xdr:col>
      <xdr:colOff>114300</xdr:colOff>
      <xdr:row>36</xdr:row>
      <xdr:rowOff>82746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5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131023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3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157473</xdr:rowOff>
    </xdr:from>
    <xdr:to>
      <xdr:col>20</xdr:col>
      <xdr:colOff>38100</xdr:colOff>
      <xdr:row>36</xdr:row>
      <xdr:rowOff>87623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5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78750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2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143535</xdr:rowOff>
    </xdr:from>
    <xdr:to>
      <xdr:col>15</xdr:col>
      <xdr:colOff>101600</xdr:colOff>
      <xdr:row>36</xdr:row>
      <xdr:rowOff>73685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64812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237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2794</xdr:rowOff>
    </xdr:from>
    <xdr:to>
      <xdr:col>10</xdr:col>
      <xdr:colOff>165100</xdr:colOff>
      <xdr:row>36</xdr:row>
      <xdr:rowOff>104394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95521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26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124866</xdr:rowOff>
    </xdr:from>
    <xdr:to>
      <xdr:col>6</xdr:col>
      <xdr:colOff>38100</xdr:colOff>
      <xdr:row>37</xdr:row>
      <xdr:rowOff>55016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9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46143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89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65500</xdr:rowOff>
    </xdr:from>
    <xdr:to>
      <xdr:col>24</xdr:col>
      <xdr:colOff>63500</xdr:colOff>
      <xdr:row>58</xdr:row>
      <xdr:rowOff>75885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10009600"/>
          <a:ext cx="838200" cy="1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65500</xdr:rowOff>
    </xdr:from>
    <xdr:to>
      <xdr:col>19</xdr:col>
      <xdr:colOff>177800</xdr:colOff>
      <xdr:row>58</xdr:row>
      <xdr:rowOff>83009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09600"/>
          <a:ext cx="889000" cy="1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83009</xdr:rowOff>
    </xdr:from>
    <xdr:to>
      <xdr:col>15</xdr:col>
      <xdr:colOff>50800</xdr:colOff>
      <xdr:row>58</xdr:row>
      <xdr:rowOff>90191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27109"/>
          <a:ext cx="889000" cy="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71489</xdr:rowOff>
    </xdr:from>
    <xdr:to>
      <xdr:col>10</xdr:col>
      <xdr:colOff>114300</xdr:colOff>
      <xdr:row>58</xdr:row>
      <xdr:rowOff>90191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10015589"/>
          <a:ext cx="889000" cy="1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7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130325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73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25085</xdr:rowOff>
    </xdr:from>
    <xdr:to>
      <xdr:col>24</xdr:col>
      <xdr:colOff>114300</xdr:colOff>
      <xdr:row>58</xdr:row>
      <xdr:rowOff>126685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122800</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9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14700</xdr:rowOff>
    </xdr:from>
    <xdr:to>
      <xdr:col>20</xdr:col>
      <xdr:colOff>38100</xdr:colOff>
      <xdr:row>58</xdr:row>
      <xdr:rowOff>116300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107427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1005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32209</xdr:rowOff>
    </xdr:from>
    <xdr:to>
      <xdr:col>15</xdr:col>
      <xdr:colOff>101600</xdr:colOff>
      <xdr:row>58</xdr:row>
      <xdr:rowOff>133809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7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124936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1006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39391</xdr:rowOff>
    </xdr:from>
    <xdr:to>
      <xdr:col>10</xdr:col>
      <xdr:colOff>165100</xdr:colOff>
      <xdr:row>58</xdr:row>
      <xdr:rowOff>140991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8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132118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1007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20689</xdr:rowOff>
    </xdr:from>
    <xdr:to>
      <xdr:col>6</xdr:col>
      <xdr:colOff>38100</xdr:colOff>
      <xdr:row>58</xdr:row>
      <xdr:rowOff>122289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6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113416</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10057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112592</xdr:rowOff>
    </xdr:from>
    <xdr:to>
      <xdr:col>24</xdr:col>
      <xdr:colOff>63500</xdr:colOff>
      <xdr:row>78</xdr:row>
      <xdr:rowOff>140119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85692"/>
          <a:ext cx="838200" cy="2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133375</xdr:rowOff>
    </xdr:from>
    <xdr:to>
      <xdr:col>19</xdr:col>
      <xdr:colOff>177800</xdr:colOff>
      <xdr:row>78</xdr:row>
      <xdr:rowOff>140119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06475"/>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127260</xdr:rowOff>
    </xdr:from>
    <xdr:to>
      <xdr:col>15</xdr:col>
      <xdr:colOff>50800</xdr:colOff>
      <xdr:row>78</xdr:row>
      <xdr:rowOff>133375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00360"/>
          <a:ext cx="889000" cy="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127260</xdr:rowOff>
    </xdr:from>
    <xdr:to>
      <xdr:col>10</xdr:col>
      <xdr:colOff>114300</xdr:colOff>
      <xdr:row>78</xdr:row>
      <xdr:rowOff>139261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00360"/>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61792</xdr:rowOff>
    </xdr:from>
    <xdr:to>
      <xdr:col>24</xdr:col>
      <xdr:colOff>114300</xdr:colOff>
      <xdr:row>78</xdr:row>
      <xdr:rowOff>163392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3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148169</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89319</xdr:rowOff>
    </xdr:from>
    <xdr:to>
      <xdr:col>20</xdr:col>
      <xdr:colOff>38100</xdr:colOff>
      <xdr:row>79</xdr:row>
      <xdr:rowOff>19469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6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10596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55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82575</xdr:rowOff>
    </xdr:from>
    <xdr:to>
      <xdr:col>15</xdr:col>
      <xdr:colOff>101600</xdr:colOff>
      <xdr:row>79</xdr:row>
      <xdr:rowOff>12725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5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3852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48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76460</xdr:rowOff>
    </xdr:from>
    <xdr:to>
      <xdr:col>10</xdr:col>
      <xdr:colOff>165100</xdr:colOff>
      <xdr:row>79</xdr:row>
      <xdr:rowOff>6610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169187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88461</xdr:rowOff>
    </xdr:from>
    <xdr:to>
      <xdr:col>6</xdr:col>
      <xdr:colOff>38100</xdr:colOff>
      <xdr:row>79</xdr:row>
      <xdr:rowOff>18611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6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9738</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165788</xdr:rowOff>
    </xdr:from>
    <xdr:to>
      <xdr:col>24</xdr:col>
      <xdr:colOff>63500</xdr:colOff>
      <xdr:row>98</xdr:row>
      <xdr:rowOff>57514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796438"/>
          <a:ext cx="838200" cy="6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57514</xdr:rowOff>
    </xdr:from>
    <xdr:to>
      <xdr:col>19</xdr:col>
      <xdr:colOff>177800</xdr:colOff>
      <xdr:row>98</xdr:row>
      <xdr:rowOff>168411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859614"/>
          <a:ext cx="889000" cy="1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168411</xdr:rowOff>
    </xdr:from>
    <xdr:to>
      <xdr:col>15</xdr:col>
      <xdr:colOff>50800</xdr:colOff>
      <xdr:row>99</xdr:row>
      <xdr:rowOff>19630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970511"/>
          <a:ext cx="889000" cy="2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19630</xdr:rowOff>
    </xdr:from>
    <xdr:to>
      <xdr:col>10</xdr:col>
      <xdr:colOff>114300</xdr:colOff>
      <xdr:row>99</xdr:row>
      <xdr:rowOff>41109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993180"/>
          <a:ext cx="889000" cy="2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22373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21679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114988</xdr:rowOff>
    </xdr:from>
    <xdr:to>
      <xdr:col>24</xdr:col>
      <xdr:colOff>114300</xdr:colOff>
      <xdr:row>98</xdr:row>
      <xdr:rowOff>45138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74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93415</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7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6714</xdr:rowOff>
    </xdr:from>
    <xdr:to>
      <xdr:col>20</xdr:col>
      <xdr:colOff>38100</xdr:colOff>
      <xdr:row>98</xdr:row>
      <xdr:rowOff>108314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80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99441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90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117611</xdr:rowOff>
    </xdr:from>
    <xdr:to>
      <xdr:col>15</xdr:col>
      <xdr:colOff>101600</xdr:colOff>
      <xdr:row>99</xdr:row>
      <xdr:rowOff>47761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9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38888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701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140280</xdr:rowOff>
    </xdr:from>
    <xdr:to>
      <xdr:col>10</xdr:col>
      <xdr:colOff>165100</xdr:colOff>
      <xdr:row>99</xdr:row>
      <xdr:rowOff>70430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9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61557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703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161759</xdr:rowOff>
    </xdr:from>
    <xdr:to>
      <xdr:col>6</xdr:col>
      <xdr:colOff>38100</xdr:colOff>
      <xdr:row>99</xdr:row>
      <xdr:rowOff>91909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96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83036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705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145931</xdr:rowOff>
    </xdr:from>
    <xdr:to>
      <xdr:col>55</xdr:col>
      <xdr:colOff>0</xdr:colOff>
      <xdr:row>38</xdr:row>
      <xdr:rowOff>8676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89581"/>
          <a:ext cx="838200" cy="3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100384</xdr:rowOff>
    </xdr:from>
    <xdr:to>
      <xdr:col>50</xdr:col>
      <xdr:colOff>114300</xdr:colOff>
      <xdr:row>37</xdr:row>
      <xdr:rowOff>145931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44034"/>
          <a:ext cx="889000" cy="4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28796</xdr:rowOff>
    </xdr:from>
    <xdr:to>
      <xdr:col>45</xdr:col>
      <xdr:colOff>177800</xdr:colOff>
      <xdr:row>37</xdr:row>
      <xdr:rowOff>100384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200996"/>
          <a:ext cx="889000" cy="24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28796</xdr:rowOff>
    </xdr:from>
    <xdr:to>
      <xdr:col>41</xdr:col>
      <xdr:colOff>50800</xdr:colOff>
      <xdr:row>38</xdr:row>
      <xdr:rowOff>57554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200996"/>
          <a:ext cx="889000" cy="37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129326</xdr:rowOff>
    </xdr:from>
    <xdr:to>
      <xdr:col>55</xdr:col>
      <xdr:colOff>50800</xdr:colOff>
      <xdr:row>38</xdr:row>
      <xdr:rowOff>59476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7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44253</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95131</xdr:rowOff>
    </xdr:from>
    <xdr:to>
      <xdr:col>50</xdr:col>
      <xdr:colOff>165100</xdr:colOff>
      <xdr:row>38</xdr:row>
      <xdr:rowOff>25281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3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16408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49584</xdr:rowOff>
    </xdr:from>
    <xdr:to>
      <xdr:col>46</xdr:col>
      <xdr:colOff>38100</xdr:colOff>
      <xdr:row>37</xdr:row>
      <xdr:rowOff>151184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9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142311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485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149446</xdr:rowOff>
    </xdr:from>
    <xdr:to>
      <xdr:col>41</xdr:col>
      <xdr:colOff>101600</xdr:colOff>
      <xdr:row>36</xdr:row>
      <xdr:rowOff>79596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5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70723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242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6754</xdr:rowOff>
    </xdr:from>
    <xdr:to>
      <xdr:col>36</xdr:col>
      <xdr:colOff>165100</xdr:colOff>
      <xdr:row>38</xdr:row>
      <xdr:rowOff>108354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2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99481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61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120713</xdr:rowOff>
    </xdr:from>
    <xdr:to>
      <xdr:col>55</xdr:col>
      <xdr:colOff>0</xdr:colOff>
      <xdr:row>58</xdr:row>
      <xdr:rowOff>121334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64813"/>
          <a:ext cx="8382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116392</xdr:rowOff>
    </xdr:from>
    <xdr:to>
      <xdr:col>50</xdr:col>
      <xdr:colOff>114300</xdr:colOff>
      <xdr:row>58</xdr:row>
      <xdr:rowOff>120713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60492"/>
          <a:ext cx="889000" cy="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108108</xdr:rowOff>
    </xdr:from>
    <xdr:to>
      <xdr:col>45</xdr:col>
      <xdr:colOff>177800</xdr:colOff>
      <xdr:row>58</xdr:row>
      <xdr:rowOff>116392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52208"/>
          <a:ext cx="889000" cy="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108108</xdr:rowOff>
    </xdr:from>
    <xdr:to>
      <xdr:col>41</xdr:col>
      <xdr:colOff>50800</xdr:colOff>
      <xdr:row>58</xdr:row>
      <xdr:rowOff>111785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52208"/>
          <a:ext cx="889000" cy="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149698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70534</xdr:rowOff>
    </xdr:from>
    <xdr:to>
      <xdr:col>55</xdr:col>
      <xdr:colOff>50800</xdr:colOff>
      <xdr:row>59</xdr:row>
      <xdr:rowOff>684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1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69913</xdr:rowOff>
    </xdr:from>
    <xdr:to>
      <xdr:col>50</xdr:col>
      <xdr:colOff>165100</xdr:colOff>
      <xdr:row>59</xdr:row>
      <xdr:rowOff>63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1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162640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10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65592</xdr:rowOff>
    </xdr:from>
    <xdr:to>
      <xdr:col>46</xdr:col>
      <xdr:colOff>38100</xdr:colOff>
      <xdr:row>58</xdr:row>
      <xdr:rowOff>167192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0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158319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10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57308</xdr:rowOff>
    </xdr:from>
    <xdr:to>
      <xdr:col>41</xdr:col>
      <xdr:colOff>101600</xdr:colOff>
      <xdr:row>58</xdr:row>
      <xdr:rowOff>158908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0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150035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9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60985</xdr:rowOff>
    </xdr:from>
    <xdr:to>
      <xdr:col>36</xdr:col>
      <xdr:colOff>165100</xdr:colOff>
      <xdr:row>58</xdr:row>
      <xdr:rowOff>162585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0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153712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9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139281</xdr:rowOff>
    </xdr:from>
    <xdr:to>
      <xdr:col>55</xdr:col>
      <xdr:colOff>0</xdr:colOff>
      <xdr:row>78</xdr:row>
      <xdr:rowOff>139458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12381"/>
          <a:ext cx="83820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136382</xdr:rowOff>
    </xdr:from>
    <xdr:to>
      <xdr:col>50</xdr:col>
      <xdr:colOff>114300</xdr:colOff>
      <xdr:row>78</xdr:row>
      <xdr:rowOff>139281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09482"/>
          <a:ext cx="889000" cy="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124287</xdr:rowOff>
    </xdr:from>
    <xdr:to>
      <xdr:col>45</xdr:col>
      <xdr:colOff>177800</xdr:colOff>
      <xdr:row>78</xdr:row>
      <xdr:rowOff>136382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97387"/>
          <a:ext cx="889000" cy="1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124287</xdr:rowOff>
    </xdr:from>
    <xdr:to>
      <xdr:col>41</xdr:col>
      <xdr:colOff>50800</xdr:colOff>
      <xdr:row>78</xdr:row>
      <xdr:rowOff>127679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97387"/>
          <a:ext cx="889000" cy="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88658</xdr:rowOff>
    </xdr:from>
    <xdr:to>
      <xdr:col>55</xdr:col>
      <xdr:colOff>50800</xdr:colOff>
      <xdr:row>79</xdr:row>
      <xdr:rowOff>18808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6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38894</xdr:rowOff>
    </xdr:from>
    <xdr:ext cx="378565"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88481</xdr:rowOff>
    </xdr:from>
    <xdr:to>
      <xdr:col>50</xdr:col>
      <xdr:colOff>165100</xdr:colOff>
      <xdr:row>79</xdr:row>
      <xdr:rowOff>18631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6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9758</xdr:rowOff>
    </xdr:from>
    <xdr:ext cx="378565"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50017" y="1355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85582</xdr:rowOff>
    </xdr:from>
    <xdr:to>
      <xdr:col>46</xdr:col>
      <xdr:colOff>38100</xdr:colOff>
      <xdr:row>79</xdr:row>
      <xdr:rowOff>15732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5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6859</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55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73487</xdr:rowOff>
    </xdr:from>
    <xdr:to>
      <xdr:col>41</xdr:col>
      <xdr:colOff>101600</xdr:colOff>
      <xdr:row>79</xdr:row>
      <xdr:rowOff>3637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4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166214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3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76879</xdr:rowOff>
    </xdr:from>
    <xdr:to>
      <xdr:col>36</xdr:col>
      <xdr:colOff>165100</xdr:colOff>
      <xdr:row>79</xdr:row>
      <xdr:rowOff>7029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4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169606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4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140996</xdr:rowOff>
    </xdr:from>
    <xdr:to>
      <xdr:col>55</xdr:col>
      <xdr:colOff>0</xdr:colOff>
      <xdr:row>98</xdr:row>
      <xdr:rowOff>143811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943096"/>
          <a:ext cx="838200" cy="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131956</xdr:rowOff>
    </xdr:from>
    <xdr:to>
      <xdr:col>50</xdr:col>
      <xdr:colOff>114300</xdr:colOff>
      <xdr:row>98</xdr:row>
      <xdr:rowOff>140996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34056"/>
          <a:ext cx="889000" cy="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131956</xdr:rowOff>
    </xdr:from>
    <xdr:to>
      <xdr:col>45</xdr:col>
      <xdr:colOff>177800</xdr:colOff>
      <xdr:row>98</xdr:row>
      <xdr:rowOff>160502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34056"/>
          <a:ext cx="889000" cy="2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160502</xdr:rowOff>
    </xdr:from>
    <xdr:to>
      <xdr:col>41</xdr:col>
      <xdr:colOff>50800</xdr:colOff>
      <xdr:row>98</xdr:row>
      <xdr:rowOff>161858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62602"/>
          <a:ext cx="889000" cy="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100251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82166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4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93011</xdr:rowOff>
    </xdr:from>
    <xdr:to>
      <xdr:col>55</xdr:col>
      <xdr:colOff>50800</xdr:colOff>
      <xdr:row>99</xdr:row>
      <xdr:rowOff>23161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9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7938</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1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90196</xdr:rowOff>
    </xdr:from>
    <xdr:to>
      <xdr:col>50</xdr:col>
      <xdr:colOff>165100</xdr:colOff>
      <xdr:row>99</xdr:row>
      <xdr:rowOff>20346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9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11473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8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81156</xdr:rowOff>
    </xdr:from>
    <xdr:to>
      <xdr:col>46</xdr:col>
      <xdr:colOff>38100</xdr:colOff>
      <xdr:row>99</xdr:row>
      <xdr:rowOff>11306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8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2433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7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109702</xdr:rowOff>
    </xdr:from>
    <xdr:to>
      <xdr:col>41</xdr:col>
      <xdr:colOff>101600</xdr:colOff>
      <xdr:row>99</xdr:row>
      <xdr:rowOff>39852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1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30979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0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111058</xdr:rowOff>
    </xdr:from>
    <xdr:to>
      <xdr:col>36</xdr:col>
      <xdr:colOff>165100</xdr:colOff>
      <xdr:row>99</xdr:row>
      <xdr:rowOff>41208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1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32335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0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89996</xdr:rowOff>
    </xdr:from>
    <xdr:to>
      <xdr:col>85</xdr:col>
      <xdr:colOff>127000</xdr:colOff>
      <xdr:row>39</xdr:row>
      <xdr:rowOff>97507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76546"/>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89027</xdr:rowOff>
    </xdr:from>
    <xdr:to>
      <xdr:col>81</xdr:col>
      <xdr:colOff>50800</xdr:colOff>
      <xdr:row>39</xdr:row>
      <xdr:rowOff>89996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75577"/>
          <a:ext cx="889000" cy="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89027</xdr:rowOff>
    </xdr:from>
    <xdr:to>
      <xdr:col>76</xdr:col>
      <xdr:colOff>114300</xdr:colOff>
      <xdr:row>39</xdr:row>
      <xdr:rowOff>91694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775577"/>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91694</xdr:rowOff>
    </xdr:from>
    <xdr:to>
      <xdr:col>71</xdr:col>
      <xdr:colOff>177800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778244"/>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46707</xdr:rowOff>
    </xdr:from>
    <xdr:to>
      <xdr:col>85</xdr:col>
      <xdr:colOff>177800</xdr:colOff>
      <xdr:row>39</xdr:row>
      <xdr:rowOff>148307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133084</xdr:rowOff>
    </xdr:from>
    <xdr:ext cx="378565"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8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39196</xdr:rowOff>
    </xdr:from>
    <xdr:to>
      <xdr:col>81</xdr:col>
      <xdr:colOff>101600</xdr:colOff>
      <xdr:row>39</xdr:row>
      <xdr:rowOff>140796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2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131923</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2017" y="6818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38227</xdr:rowOff>
    </xdr:from>
    <xdr:to>
      <xdr:col>76</xdr:col>
      <xdr:colOff>165100</xdr:colOff>
      <xdr:row>39</xdr:row>
      <xdr:rowOff>139827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2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130954</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3017" y="6817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40894</xdr:rowOff>
    </xdr:from>
    <xdr:to>
      <xdr:col>72</xdr:col>
      <xdr:colOff>38100</xdr:colOff>
      <xdr:row>39</xdr:row>
      <xdr:rowOff>142494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2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133621</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4017" y="6820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19966</xdr:rowOff>
    </xdr:from>
    <xdr:to>
      <xdr:col>85</xdr:col>
      <xdr:colOff>127000</xdr:colOff>
      <xdr:row>78</xdr:row>
      <xdr:rowOff>26367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393066"/>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19966</xdr:rowOff>
    </xdr:from>
    <xdr:to>
      <xdr:col>81</xdr:col>
      <xdr:colOff>50800</xdr:colOff>
      <xdr:row>78</xdr:row>
      <xdr:rowOff>30628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393066"/>
          <a:ext cx="889000" cy="1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122559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30628</xdr:rowOff>
    </xdr:from>
    <xdr:to>
      <xdr:col>76</xdr:col>
      <xdr:colOff>114300</xdr:colOff>
      <xdr:row>78</xdr:row>
      <xdr:rowOff>42187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403728"/>
          <a:ext cx="889000" cy="1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42187</xdr:rowOff>
    </xdr:from>
    <xdr:to>
      <xdr:col>71</xdr:col>
      <xdr:colOff>177800</xdr:colOff>
      <xdr:row>78</xdr:row>
      <xdr:rowOff>56113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415287"/>
          <a:ext cx="889000" cy="1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6662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10374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147017</xdr:rowOff>
    </xdr:from>
    <xdr:to>
      <xdr:col>85</xdr:col>
      <xdr:colOff>177800</xdr:colOff>
      <xdr:row>78</xdr:row>
      <xdr:rowOff>77167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34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125444</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32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140616</xdr:rowOff>
    </xdr:from>
    <xdr:to>
      <xdr:col>81</xdr:col>
      <xdr:colOff>101600</xdr:colOff>
      <xdr:row>78</xdr:row>
      <xdr:rowOff>70766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34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61893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43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151278</xdr:rowOff>
    </xdr:from>
    <xdr:to>
      <xdr:col>76</xdr:col>
      <xdr:colOff>165100</xdr:colOff>
      <xdr:row>78</xdr:row>
      <xdr:rowOff>81428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35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72555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44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162837</xdr:rowOff>
    </xdr:from>
    <xdr:to>
      <xdr:col>72</xdr:col>
      <xdr:colOff>38100</xdr:colOff>
      <xdr:row>78</xdr:row>
      <xdr:rowOff>92987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3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84114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45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5313</xdr:rowOff>
    </xdr:from>
    <xdr:to>
      <xdr:col>67</xdr:col>
      <xdr:colOff>101600</xdr:colOff>
      <xdr:row>78</xdr:row>
      <xdr:rowOff>106913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37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98040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47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49837</xdr:rowOff>
    </xdr:from>
    <xdr:to>
      <xdr:col>85</xdr:col>
      <xdr:colOff>127000</xdr:colOff>
      <xdr:row>98</xdr:row>
      <xdr:rowOff>64683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851937"/>
          <a:ext cx="838200" cy="1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35970</xdr:rowOff>
    </xdr:from>
    <xdr:to>
      <xdr:col>81</xdr:col>
      <xdr:colOff>50800</xdr:colOff>
      <xdr:row>98</xdr:row>
      <xdr:rowOff>49837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838070"/>
          <a:ext cx="889000" cy="1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35970</xdr:rowOff>
    </xdr:from>
    <xdr:to>
      <xdr:col>76</xdr:col>
      <xdr:colOff>114300</xdr:colOff>
      <xdr:row>98</xdr:row>
      <xdr:rowOff>99034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838070"/>
          <a:ext cx="889000" cy="6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99034</xdr:rowOff>
    </xdr:from>
    <xdr:to>
      <xdr:col>71</xdr:col>
      <xdr:colOff>177800</xdr:colOff>
      <xdr:row>98</xdr:row>
      <xdr:rowOff>109040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901134"/>
          <a:ext cx="889000" cy="1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13883</xdr:rowOff>
    </xdr:from>
    <xdr:to>
      <xdr:col>85</xdr:col>
      <xdr:colOff>177800</xdr:colOff>
      <xdr:row>98</xdr:row>
      <xdr:rowOff>115483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1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100260</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3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170487</xdr:rowOff>
    </xdr:from>
    <xdr:to>
      <xdr:col>81</xdr:col>
      <xdr:colOff>101600</xdr:colOff>
      <xdr:row>98</xdr:row>
      <xdr:rowOff>100637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0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91764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8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156620</xdr:rowOff>
    </xdr:from>
    <xdr:to>
      <xdr:col>76</xdr:col>
      <xdr:colOff>165100</xdr:colOff>
      <xdr:row>98</xdr:row>
      <xdr:rowOff>86770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8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77897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7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48234</xdr:rowOff>
    </xdr:from>
    <xdr:to>
      <xdr:col>72</xdr:col>
      <xdr:colOff>38100</xdr:colOff>
      <xdr:row>98</xdr:row>
      <xdr:rowOff>149834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5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140961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4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58240</xdr:rowOff>
    </xdr:from>
    <xdr:to>
      <xdr:col>67</xdr:col>
      <xdr:colOff>101600</xdr:colOff>
      <xdr:row>98</xdr:row>
      <xdr:rowOff>159840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6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150967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95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61227</xdr:rowOff>
    </xdr:from>
    <xdr:to>
      <xdr:col>116</xdr:col>
      <xdr:colOff>63500</xdr:colOff>
      <xdr:row>77</xdr:row>
      <xdr:rowOff>64173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262877"/>
          <a:ext cx="838200" cy="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63449</xdr:rowOff>
    </xdr:from>
    <xdr:to>
      <xdr:col>111</xdr:col>
      <xdr:colOff>177800</xdr:colOff>
      <xdr:row>77</xdr:row>
      <xdr:rowOff>64173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3265099"/>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75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63449</xdr:rowOff>
    </xdr:from>
    <xdr:to>
      <xdr:col>107</xdr:col>
      <xdr:colOff>50800</xdr:colOff>
      <xdr:row>77</xdr:row>
      <xdr:rowOff>122441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265099"/>
          <a:ext cx="889000" cy="5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87634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116751</xdr:rowOff>
    </xdr:from>
    <xdr:to>
      <xdr:col>102</xdr:col>
      <xdr:colOff>114300</xdr:colOff>
      <xdr:row>77</xdr:row>
      <xdr:rowOff>122441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318401"/>
          <a:ext cx="889000" cy="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73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32453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7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10427</xdr:rowOff>
    </xdr:from>
    <xdr:to>
      <xdr:col>116</xdr:col>
      <xdr:colOff>114300</xdr:colOff>
      <xdr:row>77</xdr:row>
      <xdr:rowOff>112027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21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160304</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19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13373</xdr:rowOff>
    </xdr:from>
    <xdr:to>
      <xdr:col>112</xdr:col>
      <xdr:colOff>38100</xdr:colOff>
      <xdr:row>77</xdr:row>
      <xdr:rowOff>114973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2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106100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30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12649</xdr:rowOff>
    </xdr:from>
    <xdr:to>
      <xdr:col>107</xdr:col>
      <xdr:colOff>101600</xdr:colOff>
      <xdr:row>77</xdr:row>
      <xdr:rowOff>114249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21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105376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30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71641</xdr:rowOff>
    </xdr:from>
    <xdr:to>
      <xdr:col>102</xdr:col>
      <xdr:colOff>165100</xdr:colOff>
      <xdr:row>78</xdr:row>
      <xdr:rowOff>1791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27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164368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36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65951</xdr:rowOff>
    </xdr:from>
    <xdr:to>
      <xdr:col>98</xdr:col>
      <xdr:colOff>38100</xdr:colOff>
      <xdr:row>77</xdr:row>
      <xdr:rowOff>167551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26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158678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36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人件費については令和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年度と比較して</a:t>
          </a:r>
          <a:r>
            <a:rPr kumimoji="1" lang="en-US" altLang="ja-JP" sz="1100" b="0" i="0" baseline="0">
              <a:solidFill>
                <a:schemeClr val="dk1"/>
              </a:solidFill>
              <a:effectLst/>
              <a:latin typeface="+mn-lt"/>
              <a:ea typeface="+mn-ea"/>
              <a:cs typeface="+mn-cs"/>
            </a:rPr>
            <a:t>640</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している。新型コロナワクチン接種事業の</a:t>
          </a:r>
          <a:r>
            <a:rPr kumimoji="1" lang="ja-JP" altLang="en-US" sz="1100" b="0" i="0" baseline="0">
              <a:solidFill>
                <a:schemeClr val="dk1"/>
              </a:solidFill>
              <a:effectLst/>
              <a:latin typeface="+mn-lt"/>
              <a:ea typeface="+mn-ea"/>
              <a:cs typeface="+mn-cs"/>
            </a:rPr>
            <a:t>配置</a:t>
          </a:r>
          <a:r>
            <a:rPr kumimoji="1" lang="ja-JP" altLang="ja-JP" sz="1100" b="0" i="0" baseline="0">
              <a:solidFill>
                <a:schemeClr val="dk1"/>
              </a:solidFill>
              <a:effectLst/>
              <a:latin typeface="+mn-lt"/>
              <a:ea typeface="+mn-ea"/>
              <a:cs typeface="+mn-cs"/>
            </a:rPr>
            <a:t>職員</a:t>
          </a:r>
          <a:r>
            <a:rPr kumimoji="1" lang="ja-JP" altLang="en-US" sz="1100" b="0" i="0" baseline="0">
              <a:solidFill>
                <a:schemeClr val="dk1"/>
              </a:solidFill>
              <a:effectLst/>
              <a:latin typeface="+mn-lt"/>
              <a:ea typeface="+mn-ea"/>
              <a:cs typeface="+mn-cs"/>
            </a:rPr>
            <a:t>数の</a:t>
          </a:r>
          <a:r>
            <a:rPr kumimoji="1" lang="ja-JP" altLang="ja-JP" sz="1100" b="0" i="0" baseline="0">
              <a:solidFill>
                <a:schemeClr val="dk1"/>
              </a:solidFill>
              <a:effectLst/>
              <a:latin typeface="+mn-lt"/>
              <a:ea typeface="+mn-ea"/>
              <a:cs typeface="+mn-cs"/>
            </a:rPr>
            <a:t>減等によ</a:t>
          </a:r>
          <a:r>
            <a:rPr kumimoji="1" lang="ja-JP" altLang="en-US" sz="1100" b="0" i="0" baseline="0">
              <a:solidFill>
                <a:schemeClr val="dk1"/>
              </a:solidFill>
              <a:effectLst/>
              <a:latin typeface="+mn-lt"/>
              <a:ea typeface="+mn-ea"/>
              <a:cs typeface="+mn-cs"/>
            </a:rPr>
            <a:t>り人件費は減少した</a:t>
          </a:r>
          <a:r>
            <a:rPr kumimoji="1" lang="ja-JP" altLang="ja-JP" sz="1100" b="0" i="0" baseline="0">
              <a:solidFill>
                <a:schemeClr val="dk1"/>
              </a:solidFill>
              <a:effectLst/>
              <a:latin typeface="+mn-lt"/>
              <a:ea typeface="+mn-ea"/>
              <a:cs typeface="+mn-cs"/>
            </a:rPr>
            <a:t>が、</a:t>
          </a:r>
          <a:r>
            <a:rPr kumimoji="1" lang="ja-JP" altLang="en-US" sz="1100" b="0" i="0" baseline="0">
              <a:solidFill>
                <a:schemeClr val="dk1"/>
              </a:solidFill>
              <a:effectLst/>
              <a:latin typeface="+mn-lt"/>
              <a:ea typeface="+mn-ea"/>
              <a:cs typeface="+mn-cs"/>
            </a:rPr>
            <a:t>人口の減少が影響していると考えられる。引き続き</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会計年度任用職員の制度主旨を精査して配置するなど</a:t>
          </a:r>
          <a:r>
            <a:rPr kumimoji="1" lang="ja-JP" altLang="ja-JP" sz="1100" b="0" i="0" baseline="0">
              <a:solidFill>
                <a:schemeClr val="dk1"/>
              </a:solidFill>
              <a:effectLst/>
              <a:latin typeface="+mn-lt"/>
              <a:ea typeface="+mn-ea"/>
              <a:cs typeface="+mn-cs"/>
            </a:rPr>
            <a:t>、抑制に努める。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扶助費については、住民一人当たりのコストは</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万</a:t>
          </a:r>
          <a:r>
            <a:rPr kumimoji="1" lang="en-US" altLang="ja-JP" sz="1100" b="0" i="0" baseline="0">
              <a:solidFill>
                <a:schemeClr val="dk1"/>
              </a:solidFill>
              <a:effectLst/>
              <a:latin typeface="+mn-lt"/>
              <a:ea typeface="+mn-ea"/>
              <a:cs typeface="+mn-cs"/>
            </a:rPr>
            <a:t>5,897</a:t>
          </a:r>
          <a:r>
            <a:rPr kumimoji="1" lang="ja-JP" altLang="ja-JP" sz="1100" b="0" i="0" baseline="0">
              <a:solidFill>
                <a:schemeClr val="dk1"/>
              </a:solidFill>
              <a:effectLst/>
              <a:latin typeface="+mn-lt"/>
              <a:ea typeface="+mn-ea"/>
              <a:cs typeface="+mn-cs"/>
            </a:rPr>
            <a:t>円となっており、</a:t>
          </a:r>
          <a:r>
            <a:rPr kumimoji="1" lang="ja-JP" altLang="en-US" sz="1100" b="0" i="0" baseline="0">
              <a:solidFill>
                <a:schemeClr val="dk1"/>
              </a:solidFill>
              <a:effectLst/>
              <a:latin typeface="+mn-lt"/>
              <a:ea typeface="+mn-ea"/>
              <a:cs typeface="+mn-cs"/>
            </a:rPr>
            <a:t>著しい</a:t>
          </a:r>
          <a:r>
            <a:rPr kumimoji="1" lang="ja-JP" altLang="ja-JP" sz="1100" b="0" i="0" baseline="0">
              <a:solidFill>
                <a:schemeClr val="dk1"/>
              </a:solidFill>
              <a:effectLst/>
              <a:latin typeface="+mn-lt"/>
              <a:ea typeface="+mn-ea"/>
              <a:cs typeface="+mn-cs"/>
            </a:rPr>
            <a:t>高齢化の</a:t>
          </a:r>
          <a:r>
            <a:rPr kumimoji="1" lang="ja-JP" altLang="en-US" sz="1100" b="0" i="0" baseline="0">
              <a:solidFill>
                <a:schemeClr val="dk1"/>
              </a:solidFill>
              <a:effectLst/>
              <a:latin typeface="+mn-lt"/>
              <a:ea typeface="+mn-ea"/>
              <a:cs typeface="+mn-cs"/>
            </a:rPr>
            <a:t>状況</a:t>
          </a:r>
          <a:r>
            <a:rPr kumimoji="1" lang="ja-JP" altLang="ja-JP" sz="1100" b="0" i="0" baseline="0">
              <a:solidFill>
                <a:schemeClr val="dk1"/>
              </a:solidFill>
              <a:effectLst/>
              <a:latin typeface="+mn-lt"/>
              <a:ea typeface="+mn-ea"/>
              <a:cs typeface="+mn-cs"/>
            </a:rPr>
            <a:t>や高額な障害福祉サービス介護給付費の増加に伴い増加傾向にある</a:t>
          </a:r>
          <a:r>
            <a:rPr kumimoji="1" lang="ja-JP" altLang="en-US" sz="1100" b="0" i="0" baseline="0">
              <a:solidFill>
                <a:schemeClr val="dk1"/>
              </a:solidFill>
              <a:effectLst/>
              <a:latin typeface="+mn-lt"/>
              <a:ea typeface="+mn-ea"/>
              <a:cs typeface="+mn-cs"/>
            </a:rPr>
            <a:t>。しかしながら、</a:t>
          </a:r>
          <a:r>
            <a:rPr kumimoji="1" lang="ja-JP" altLang="ja-JP" sz="1100" b="0" i="0" baseline="0">
              <a:solidFill>
                <a:schemeClr val="dk1"/>
              </a:solidFill>
              <a:effectLst/>
              <a:latin typeface="+mn-lt"/>
              <a:ea typeface="+mn-ea"/>
              <a:cs typeface="+mn-cs"/>
            </a:rPr>
            <a:t>少子化が急速に進</a:t>
          </a:r>
          <a:r>
            <a:rPr kumimoji="1" lang="ja-JP" altLang="en-US" sz="1100" b="0" i="0" baseline="0">
              <a:solidFill>
                <a:schemeClr val="dk1"/>
              </a:solidFill>
              <a:effectLst/>
              <a:latin typeface="+mn-lt"/>
              <a:ea typeface="+mn-ea"/>
              <a:cs typeface="+mn-cs"/>
            </a:rPr>
            <a:t>み</a:t>
          </a:r>
          <a:r>
            <a:rPr kumimoji="1" lang="ja-JP" altLang="ja-JP" sz="1100" b="0" i="0" baseline="0">
              <a:solidFill>
                <a:schemeClr val="dk1"/>
              </a:solidFill>
              <a:effectLst/>
              <a:latin typeface="+mn-lt"/>
              <a:ea typeface="+mn-ea"/>
              <a:cs typeface="+mn-cs"/>
            </a:rPr>
            <a:t>児童手当の扶助費が少ないこともあり、類似団体と比較すると低い水準にあると考察する。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普通建設事業費については、</a:t>
          </a:r>
          <a:r>
            <a:rPr kumimoji="1" lang="en-US" altLang="ja-JP" sz="1100" b="0" i="0" baseline="0">
              <a:solidFill>
                <a:schemeClr val="dk1"/>
              </a:solidFill>
              <a:effectLst/>
              <a:latin typeface="+mn-lt"/>
              <a:ea typeface="+mn-ea"/>
              <a:cs typeface="+mn-cs"/>
            </a:rPr>
            <a:t>1,359</a:t>
          </a:r>
          <a:r>
            <a:rPr kumimoji="1" lang="ja-JP" altLang="ja-JP" sz="1100" b="0" i="0" baseline="0">
              <a:solidFill>
                <a:schemeClr val="dk1"/>
              </a:solidFill>
              <a:effectLst/>
              <a:latin typeface="+mn-lt"/>
              <a:ea typeface="+mn-ea"/>
              <a:cs typeface="+mn-cs"/>
            </a:rPr>
            <a:t>円の減少となっている。</a:t>
          </a:r>
          <a:r>
            <a:rPr kumimoji="1" lang="ja-JP" altLang="en-US" sz="1100" b="0" i="0" baseline="0">
              <a:solidFill>
                <a:schemeClr val="dk1"/>
              </a:solidFill>
              <a:effectLst/>
              <a:latin typeface="+mn-lt"/>
              <a:ea typeface="+mn-ea"/>
              <a:cs typeface="+mn-cs"/>
            </a:rPr>
            <a:t>類似団体と比較して非常に低い水準にあるが、今後は施設の老朽化に伴い急激に増加することも見込まれ、積立金も類似団体と比較すると低い状況にあることから、計画的に予算配分していく必要があると考え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全体的にみると類似団体と比べて住民一人当たりのコストは低い水準にある。これは、当町の面積が小さく、施設の集約化ができているため、比較的効率的に行政サービスが提供できる地理的環境にあることがいえる。引き続き事務事業の簡素化、効率化に取り組んで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千葉県御宿町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7,000
6,925
24.85
4,319,134
3,977,423
311,935
2,622,964
2,835,123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131373</xdr:rowOff>
    </xdr:from>
    <xdr:to>
      <xdr:col>24</xdr:col>
      <xdr:colOff>63500</xdr:colOff>
      <xdr:row>36</xdr:row>
      <xdr:rowOff>163540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303573"/>
          <a:ext cx="838200" cy="3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07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108512</xdr:rowOff>
    </xdr:from>
    <xdr:to>
      <xdr:col>19</xdr:col>
      <xdr:colOff>177800</xdr:colOff>
      <xdr:row>36</xdr:row>
      <xdr:rowOff>131373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28071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135508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29156</xdr:rowOff>
    </xdr:from>
    <xdr:to>
      <xdr:col>15</xdr:col>
      <xdr:colOff>50800</xdr:colOff>
      <xdr:row>36</xdr:row>
      <xdr:rowOff>108512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201356"/>
          <a:ext cx="889000" cy="7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29156</xdr:rowOff>
    </xdr:from>
    <xdr:to>
      <xdr:col>10</xdr:col>
      <xdr:colOff>114300</xdr:colOff>
      <xdr:row>36</xdr:row>
      <xdr:rowOff>156355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201356"/>
          <a:ext cx="889000" cy="12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114680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87502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1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112740</xdr:rowOff>
    </xdr:from>
    <xdr:to>
      <xdr:col>24</xdr:col>
      <xdr:colOff>114300</xdr:colOff>
      <xdr:row>37</xdr:row>
      <xdr:rowOff>42890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8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91167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6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80573</xdr:rowOff>
    </xdr:from>
    <xdr:to>
      <xdr:col>20</xdr:col>
      <xdr:colOff>38100</xdr:colOff>
      <xdr:row>37</xdr:row>
      <xdr:rowOff>10723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5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1850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4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57712</xdr:rowOff>
    </xdr:from>
    <xdr:to>
      <xdr:col>15</xdr:col>
      <xdr:colOff>101600</xdr:colOff>
      <xdr:row>36</xdr:row>
      <xdr:rowOff>159312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150439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149806</xdr:rowOff>
    </xdr:from>
    <xdr:to>
      <xdr:col>10</xdr:col>
      <xdr:colOff>165100</xdr:colOff>
      <xdr:row>36</xdr:row>
      <xdr:rowOff>79956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5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96483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2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105555</xdr:rowOff>
    </xdr:from>
    <xdr:to>
      <xdr:col>6</xdr:col>
      <xdr:colOff>38100</xdr:colOff>
      <xdr:row>37</xdr:row>
      <xdr:rowOff>35705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7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26832</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37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128253</xdr:rowOff>
    </xdr:from>
    <xdr:to>
      <xdr:col>24</xdr:col>
      <xdr:colOff>63500</xdr:colOff>
      <xdr:row>58</xdr:row>
      <xdr:rowOff>133891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10072353"/>
          <a:ext cx="8382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128253</xdr:rowOff>
    </xdr:from>
    <xdr:to>
      <xdr:col>19</xdr:col>
      <xdr:colOff>177800</xdr:colOff>
      <xdr:row>58</xdr:row>
      <xdr:rowOff>134515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10072353"/>
          <a:ext cx="889000" cy="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170933</xdr:rowOff>
    </xdr:from>
    <xdr:to>
      <xdr:col>15</xdr:col>
      <xdr:colOff>50800</xdr:colOff>
      <xdr:row>58</xdr:row>
      <xdr:rowOff>134515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943583"/>
          <a:ext cx="889000" cy="13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170933</xdr:rowOff>
    </xdr:from>
    <xdr:to>
      <xdr:col>10</xdr:col>
      <xdr:colOff>114300</xdr:colOff>
      <xdr:row>58</xdr:row>
      <xdr:rowOff>153952</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43583"/>
          <a:ext cx="889000" cy="15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24884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155334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5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83091</xdr:rowOff>
    </xdr:from>
    <xdr:to>
      <xdr:col>24</xdr:col>
      <xdr:colOff>114300</xdr:colOff>
      <xdr:row>59</xdr:row>
      <xdr:rowOff>13241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1002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169468</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4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77453</xdr:rowOff>
    </xdr:from>
    <xdr:to>
      <xdr:col>20</xdr:col>
      <xdr:colOff>38100</xdr:colOff>
      <xdr:row>59</xdr:row>
      <xdr:rowOff>7603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2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170180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11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83715</xdr:rowOff>
    </xdr:from>
    <xdr:to>
      <xdr:col>15</xdr:col>
      <xdr:colOff>101600</xdr:colOff>
      <xdr:row>59</xdr:row>
      <xdr:rowOff>13865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2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4992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120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120133</xdr:rowOff>
    </xdr:from>
    <xdr:to>
      <xdr:col>10</xdr:col>
      <xdr:colOff>165100</xdr:colOff>
      <xdr:row>58</xdr:row>
      <xdr:rowOff>50283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89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41410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98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103152</xdr:rowOff>
    </xdr:from>
    <xdr:to>
      <xdr:col>6</xdr:col>
      <xdr:colOff>38100</xdr:colOff>
      <xdr:row>59</xdr:row>
      <xdr:rowOff>33302</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4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24429</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101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163562</xdr:rowOff>
    </xdr:from>
    <xdr:to>
      <xdr:col>24</xdr:col>
      <xdr:colOff>63500</xdr:colOff>
      <xdr:row>78</xdr:row>
      <xdr:rowOff>15681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365212"/>
          <a:ext cx="838200" cy="2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118876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77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128513</xdr:rowOff>
    </xdr:from>
    <xdr:to>
      <xdr:col>19</xdr:col>
      <xdr:colOff>177800</xdr:colOff>
      <xdr:row>78</xdr:row>
      <xdr:rowOff>15681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330163"/>
          <a:ext cx="889000" cy="5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94784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128513</xdr:rowOff>
    </xdr:from>
    <xdr:to>
      <xdr:col>15</xdr:col>
      <xdr:colOff>50800</xdr:colOff>
      <xdr:row>78</xdr:row>
      <xdr:rowOff>84466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30163"/>
          <a:ext cx="889000" cy="12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61611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84466</xdr:rowOff>
    </xdr:from>
    <xdr:to>
      <xdr:col>10</xdr:col>
      <xdr:colOff>114300</xdr:colOff>
      <xdr:row>78</xdr:row>
      <xdr:rowOff>104282</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457566"/>
          <a:ext cx="889000" cy="1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1871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15281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112762</xdr:rowOff>
    </xdr:from>
    <xdr:to>
      <xdr:col>24</xdr:col>
      <xdr:colOff>114300</xdr:colOff>
      <xdr:row>78</xdr:row>
      <xdr:rowOff>42912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31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27689</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229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136331</xdr:rowOff>
    </xdr:from>
    <xdr:to>
      <xdr:col>20</xdr:col>
      <xdr:colOff>38100</xdr:colOff>
      <xdr:row>78</xdr:row>
      <xdr:rowOff>66481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33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57608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43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77713</xdr:rowOff>
    </xdr:from>
    <xdr:to>
      <xdr:col>15</xdr:col>
      <xdr:colOff>101600</xdr:colOff>
      <xdr:row>78</xdr:row>
      <xdr:rowOff>7863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7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170440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372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33666</xdr:rowOff>
    </xdr:from>
    <xdr:to>
      <xdr:col>10</xdr:col>
      <xdr:colOff>165100</xdr:colOff>
      <xdr:row>78</xdr:row>
      <xdr:rowOff>135266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40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126393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49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53482</xdr:rowOff>
    </xdr:from>
    <xdr:to>
      <xdr:col>6</xdr:col>
      <xdr:colOff>38100</xdr:colOff>
      <xdr:row>78</xdr:row>
      <xdr:rowOff>155082</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2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146209</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19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98084</xdr:rowOff>
    </xdr:from>
    <xdr:to>
      <xdr:col>24</xdr:col>
      <xdr:colOff>63500</xdr:colOff>
      <xdr:row>98</xdr:row>
      <xdr:rowOff>98157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00184"/>
          <a:ext cx="8382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98157</xdr:rowOff>
    </xdr:from>
    <xdr:to>
      <xdr:col>19</xdr:col>
      <xdr:colOff>177800</xdr:colOff>
      <xdr:row>98</xdr:row>
      <xdr:rowOff>99785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00257"/>
          <a:ext cx="889000" cy="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99785</xdr:rowOff>
    </xdr:from>
    <xdr:to>
      <xdr:col>15</xdr:col>
      <xdr:colOff>50800</xdr:colOff>
      <xdr:row>98</xdr:row>
      <xdr:rowOff>103964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01885"/>
          <a:ext cx="889000" cy="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142090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103653</xdr:rowOff>
    </xdr:from>
    <xdr:to>
      <xdr:col>10</xdr:col>
      <xdr:colOff>114300</xdr:colOff>
      <xdr:row>98</xdr:row>
      <xdr:rowOff>103964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905753"/>
          <a:ext cx="889000" cy="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146530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148623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5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47284</xdr:rowOff>
    </xdr:from>
    <xdr:to>
      <xdr:col>24</xdr:col>
      <xdr:colOff>114300</xdr:colOff>
      <xdr:row>98</xdr:row>
      <xdr:rowOff>148884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4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47357</xdr:rowOff>
    </xdr:from>
    <xdr:to>
      <xdr:col>20</xdr:col>
      <xdr:colOff>38100</xdr:colOff>
      <xdr:row>98</xdr:row>
      <xdr:rowOff>148957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4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140084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4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48985</xdr:rowOff>
    </xdr:from>
    <xdr:to>
      <xdr:col>15</xdr:col>
      <xdr:colOff>101600</xdr:colOff>
      <xdr:row>98</xdr:row>
      <xdr:rowOff>150585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5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167112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62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53164</xdr:rowOff>
    </xdr:from>
    <xdr:to>
      <xdr:col>10</xdr:col>
      <xdr:colOff>165100</xdr:colOff>
      <xdr:row>98</xdr:row>
      <xdr:rowOff>154764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5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171291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3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52853</xdr:rowOff>
    </xdr:from>
    <xdr:to>
      <xdr:col>6</xdr:col>
      <xdr:colOff>38100</xdr:colOff>
      <xdr:row>98</xdr:row>
      <xdr:rowOff>154453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170980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3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85170</xdr:rowOff>
    </xdr:from>
    <xdr:to>
      <xdr:col>55</xdr:col>
      <xdr:colOff>0</xdr:colOff>
      <xdr:row>58</xdr:row>
      <xdr:rowOff>87360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029270"/>
          <a:ext cx="838200" cy="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87360</xdr:rowOff>
    </xdr:from>
    <xdr:to>
      <xdr:col>50</xdr:col>
      <xdr:colOff>114300</xdr:colOff>
      <xdr:row>58</xdr:row>
      <xdr:rowOff>94044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31460"/>
          <a:ext cx="889000" cy="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84635</xdr:rowOff>
    </xdr:from>
    <xdr:to>
      <xdr:col>45</xdr:col>
      <xdr:colOff>177800</xdr:colOff>
      <xdr:row>58</xdr:row>
      <xdr:rowOff>94044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10028735"/>
          <a:ext cx="889000" cy="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84635</xdr:rowOff>
    </xdr:from>
    <xdr:to>
      <xdr:col>41</xdr:col>
      <xdr:colOff>50800</xdr:colOff>
      <xdr:row>58</xdr:row>
      <xdr:rowOff>90816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028735"/>
          <a:ext cx="889000" cy="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34370</xdr:rowOff>
    </xdr:from>
    <xdr:to>
      <xdr:col>55</xdr:col>
      <xdr:colOff>50800</xdr:colOff>
      <xdr:row>58</xdr:row>
      <xdr:rowOff>135970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7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120747</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9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36560</xdr:rowOff>
    </xdr:from>
    <xdr:to>
      <xdr:col>50</xdr:col>
      <xdr:colOff>165100</xdr:colOff>
      <xdr:row>58</xdr:row>
      <xdr:rowOff>138160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8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129287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7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43244</xdr:rowOff>
    </xdr:from>
    <xdr:to>
      <xdr:col>46</xdr:col>
      <xdr:colOff>38100</xdr:colOff>
      <xdr:row>58</xdr:row>
      <xdr:rowOff>144844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8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135971</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15428" y="1008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33835</xdr:rowOff>
    </xdr:from>
    <xdr:to>
      <xdr:col>41</xdr:col>
      <xdr:colOff>101600</xdr:colOff>
      <xdr:row>58</xdr:row>
      <xdr:rowOff>135435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7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126562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7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40016</xdr:rowOff>
    </xdr:from>
    <xdr:to>
      <xdr:col>36</xdr:col>
      <xdr:colOff>165100</xdr:colOff>
      <xdr:row>58</xdr:row>
      <xdr:rowOff>141616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8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132743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7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139303</xdr:rowOff>
    </xdr:from>
    <xdr:to>
      <xdr:col>55</xdr:col>
      <xdr:colOff>0</xdr:colOff>
      <xdr:row>78</xdr:row>
      <xdr:rowOff>153713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512403"/>
          <a:ext cx="838200" cy="1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135003</xdr:rowOff>
    </xdr:from>
    <xdr:to>
      <xdr:col>50</xdr:col>
      <xdr:colOff>114300</xdr:colOff>
      <xdr:row>78</xdr:row>
      <xdr:rowOff>153713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08103"/>
          <a:ext cx="889000" cy="1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135003</xdr:rowOff>
    </xdr:from>
    <xdr:to>
      <xdr:col>45</xdr:col>
      <xdr:colOff>177800</xdr:colOff>
      <xdr:row>78</xdr:row>
      <xdr:rowOff>144897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508103"/>
          <a:ext cx="889000" cy="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144897</xdr:rowOff>
    </xdr:from>
    <xdr:to>
      <xdr:col>41</xdr:col>
      <xdr:colOff>50800</xdr:colOff>
      <xdr:row>78</xdr:row>
      <xdr:rowOff>152571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517997"/>
          <a:ext cx="8890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132228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88503</xdr:rowOff>
    </xdr:from>
    <xdr:to>
      <xdr:col>55</xdr:col>
      <xdr:colOff>50800</xdr:colOff>
      <xdr:row>79</xdr:row>
      <xdr:rowOff>18653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6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3430</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7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102913</xdr:rowOff>
    </xdr:from>
    <xdr:to>
      <xdr:col>50</xdr:col>
      <xdr:colOff>165100</xdr:colOff>
      <xdr:row>79</xdr:row>
      <xdr:rowOff>33063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7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24190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6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84203</xdr:rowOff>
    </xdr:from>
    <xdr:to>
      <xdr:col>46</xdr:col>
      <xdr:colOff>38100</xdr:colOff>
      <xdr:row>79</xdr:row>
      <xdr:rowOff>14353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5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5480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5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94097</xdr:rowOff>
    </xdr:from>
    <xdr:to>
      <xdr:col>41</xdr:col>
      <xdr:colOff>101600</xdr:colOff>
      <xdr:row>79</xdr:row>
      <xdr:rowOff>24247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6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15374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5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101771</xdr:rowOff>
    </xdr:from>
    <xdr:to>
      <xdr:col>36</xdr:col>
      <xdr:colOff>165100</xdr:colOff>
      <xdr:row>79</xdr:row>
      <xdr:rowOff>31921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7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23048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2051</xdr:rowOff>
    </xdr:from>
    <xdr:to>
      <xdr:col>55</xdr:col>
      <xdr:colOff>0</xdr:colOff>
      <xdr:row>98</xdr:row>
      <xdr:rowOff>47876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804151"/>
          <a:ext cx="838200" cy="4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4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2051</xdr:rowOff>
    </xdr:from>
    <xdr:to>
      <xdr:col>50</xdr:col>
      <xdr:colOff>114300</xdr:colOff>
      <xdr:row>98</xdr:row>
      <xdr:rowOff>13252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804151"/>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13252</xdr:rowOff>
    </xdr:from>
    <xdr:to>
      <xdr:col>45</xdr:col>
      <xdr:colOff>177800</xdr:colOff>
      <xdr:row>98</xdr:row>
      <xdr:rowOff>20110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81535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20110</xdr:rowOff>
    </xdr:from>
    <xdr:to>
      <xdr:col>41</xdr:col>
      <xdr:colOff>50800</xdr:colOff>
      <xdr:row>98</xdr:row>
      <xdr:rowOff>36720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822210"/>
          <a:ext cx="889000" cy="1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20321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131855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168526</xdr:rowOff>
    </xdr:from>
    <xdr:to>
      <xdr:col>55</xdr:col>
      <xdr:colOff>50800</xdr:colOff>
      <xdr:row>98</xdr:row>
      <xdr:rowOff>98676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9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83453</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1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122701</xdr:rowOff>
    </xdr:from>
    <xdr:to>
      <xdr:col>50</xdr:col>
      <xdr:colOff>165100</xdr:colOff>
      <xdr:row>98</xdr:row>
      <xdr:rowOff>52851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5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43978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4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133902</xdr:rowOff>
    </xdr:from>
    <xdr:to>
      <xdr:col>46</xdr:col>
      <xdr:colOff>38100</xdr:colOff>
      <xdr:row>98</xdr:row>
      <xdr:rowOff>64052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6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55179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5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140760</xdr:rowOff>
    </xdr:from>
    <xdr:to>
      <xdr:col>41</xdr:col>
      <xdr:colOff>101600</xdr:colOff>
      <xdr:row>98</xdr:row>
      <xdr:rowOff>70910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7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62037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6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157370</xdr:rowOff>
    </xdr:from>
    <xdr:to>
      <xdr:col>36</xdr:col>
      <xdr:colOff>165100</xdr:colOff>
      <xdr:row>98</xdr:row>
      <xdr:rowOff>87520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8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78647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8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128172</xdr:rowOff>
    </xdr:from>
    <xdr:to>
      <xdr:col>85</xdr:col>
      <xdr:colOff>127000</xdr:colOff>
      <xdr:row>38</xdr:row>
      <xdr:rowOff>143897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643272"/>
          <a:ext cx="838200" cy="1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9382</xdr:rowOff>
    </xdr:from>
    <xdr:to>
      <xdr:col>81</xdr:col>
      <xdr:colOff>50800</xdr:colOff>
      <xdr:row>38</xdr:row>
      <xdr:rowOff>143897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524482"/>
          <a:ext cx="889000" cy="13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9382</xdr:rowOff>
    </xdr:from>
    <xdr:to>
      <xdr:col>76</xdr:col>
      <xdr:colOff>114300</xdr:colOff>
      <xdr:row>38</xdr:row>
      <xdr:rowOff>95923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524482"/>
          <a:ext cx="8890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4761</xdr:rowOff>
    </xdr:from>
    <xdr:to>
      <xdr:col>71</xdr:col>
      <xdr:colOff>177800</xdr:colOff>
      <xdr:row>38</xdr:row>
      <xdr:rowOff>95923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519861"/>
          <a:ext cx="889000" cy="9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66357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77372</xdr:rowOff>
    </xdr:from>
    <xdr:to>
      <xdr:col>85</xdr:col>
      <xdr:colOff>177800</xdr:colOff>
      <xdr:row>39</xdr:row>
      <xdr:rowOff>7522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9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55799</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7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93097</xdr:rowOff>
    </xdr:from>
    <xdr:to>
      <xdr:col>81</xdr:col>
      <xdr:colOff>101600</xdr:colOff>
      <xdr:row>39</xdr:row>
      <xdr:rowOff>23247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60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14374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70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130032</xdr:rowOff>
    </xdr:from>
    <xdr:to>
      <xdr:col>76</xdr:col>
      <xdr:colOff>165100</xdr:colOff>
      <xdr:row>38</xdr:row>
      <xdr:rowOff>60182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51309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6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45123</xdr:rowOff>
    </xdr:from>
    <xdr:to>
      <xdr:col>72</xdr:col>
      <xdr:colOff>38100</xdr:colOff>
      <xdr:row>38</xdr:row>
      <xdr:rowOff>146723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6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137850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5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125411</xdr:rowOff>
    </xdr:from>
    <xdr:to>
      <xdr:col>67</xdr:col>
      <xdr:colOff>101600</xdr:colOff>
      <xdr:row>38</xdr:row>
      <xdr:rowOff>55561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46688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6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138614</xdr:rowOff>
    </xdr:from>
    <xdr:to>
      <xdr:col>85</xdr:col>
      <xdr:colOff>127000</xdr:colOff>
      <xdr:row>58</xdr:row>
      <xdr:rowOff>11459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911264"/>
          <a:ext cx="838200" cy="4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138614</xdr:rowOff>
    </xdr:from>
    <xdr:to>
      <xdr:col>81</xdr:col>
      <xdr:colOff>50800</xdr:colOff>
      <xdr:row>57</xdr:row>
      <xdr:rowOff>163757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911264"/>
          <a:ext cx="889000" cy="2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163757</xdr:rowOff>
    </xdr:from>
    <xdr:to>
      <xdr:col>76</xdr:col>
      <xdr:colOff>114300</xdr:colOff>
      <xdr:row>58</xdr:row>
      <xdr:rowOff>87137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936407"/>
          <a:ext cx="889000" cy="9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28867</xdr:rowOff>
    </xdr:from>
    <xdr:to>
      <xdr:col>71</xdr:col>
      <xdr:colOff>177800</xdr:colOff>
      <xdr:row>58</xdr:row>
      <xdr:rowOff>87137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972967"/>
          <a:ext cx="889000" cy="5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132109</xdr:rowOff>
    </xdr:from>
    <xdr:to>
      <xdr:col>85</xdr:col>
      <xdr:colOff>177800</xdr:colOff>
      <xdr:row>58</xdr:row>
      <xdr:rowOff>62259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90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47036</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81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87814</xdr:rowOff>
    </xdr:from>
    <xdr:to>
      <xdr:col>81</xdr:col>
      <xdr:colOff>101600</xdr:colOff>
      <xdr:row>58</xdr:row>
      <xdr:rowOff>17964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9091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112957</xdr:rowOff>
    </xdr:from>
    <xdr:to>
      <xdr:col>76</xdr:col>
      <xdr:colOff>165100</xdr:colOff>
      <xdr:row>58</xdr:row>
      <xdr:rowOff>43107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8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34234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7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36337</xdr:rowOff>
    </xdr:from>
    <xdr:to>
      <xdr:col>72</xdr:col>
      <xdr:colOff>38100</xdr:colOff>
      <xdr:row>58</xdr:row>
      <xdr:rowOff>137937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98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129064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1007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149517</xdr:rowOff>
    </xdr:from>
    <xdr:to>
      <xdr:col>67</xdr:col>
      <xdr:colOff>101600</xdr:colOff>
      <xdr:row>58</xdr:row>
      <xdr:rowOff>79667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92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70794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1001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89996</xdr:rowOff>
    </xdr:from>
    <xdr:to>
      <xdr:col>85</xdr:col>
      <xdr:colOff>127000</xdr:colOff>
      <xdr:row>79</xdr:row>
      <xdr:rowOff>97507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634546"/>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89027</xdr:rowOff>
    </xdr:from>
    <xdr:to>
      <xdr:col>81</xdr:col>
      <xdr:colOff>50800</xdr:colOff>
      <xdr:row>79</xdr:row>
      <xdr:rowOff>89996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633577"/>
          <a:ext cx="889000" cy="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89027</xdr:rowOff>
    </xdr:from>
    <xdr:to>
      <xdr:col>76</xdr:col>
      <xdr:colOff>114300</xdr:colOff>
      <xdr:row>79</xdr:row>
      <xdr:rowOff>91694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633577"/>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91694</xdr:rowOff>
    </xdr:from>
    <xdr:to>
      <xdr:col>71</xdr:col>
      <xdr:colOff>177800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636244"/>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46707</xdr:rowOff>
    </xdr:from>
    <xdr:to>
      <xdr:col>85</xdr:col>
      <xdr:colOff>177800</xdr:colOff>
      <xdr:row>79</xdr:row>
      <xdr:rowOff>148307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9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133084</xdr:rowOff>
    </xdr:from>
    <xdr:ext cx="378565"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06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39196</xdr:rowOff>
    </xdr:from>
    <xdr:to>
      <xdr:col>81</xdr:col>
      <xdr:colOff>101600</xdr:colOff>
      <xdr:row>79</xdr:row>
      <xdr:rowOff>140796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131923</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2017" y="13676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38227</xdr:rowOff>
    </xdr:from>
    <xdr:to>
      <xdr:col>76</xdr:col>
      <xdr:colOff>165100</xdr:colOff>
      <xdr:row>79</xdr:row>
      <xdr:rowOff>139827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8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130954</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3017" y="13675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40894</xdr:rowOff>
    </xdr:from>
    <xdr:to>
      <xdr:col>72</xdr:col>
      <xdr:colOff>38100</xdr:colOff>
      <xdr:row>79</xdr:row>
      <xdr:rowOff>142494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8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133621</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4017" y="13678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19966</xdr:rowOff>
    </xdr:from>
    <xdr:to>
      <xdr:col>85</xdr:col>
      <xdr:colOff>127000</xdr:colOff>
      <xdr:row>98</xdr:row>
      <xdr:rowOff>26367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822066"/>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19966</xdr:rowOff>
    </xdr:from>
    <xdr:to>
      <xdr:col>81</xdr:col>
      <xdr:colOff>50800</xdr:colOff>
      <xdr:row>98</xdr:row>
      <xdr:rowOff>30628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822066"/>
          <a:ext cx="889000" cy="1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122559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30628</xdr:rowOff>
    </xdr:from>
    <xdr:to>
      <xdr:col>76</xdr:col>
      <xdr:colOff>114300</xdr:colOff>
      <xdr:row>98</xdr:row>
      <xdr:rowOff>42187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832728"/>
          <a:ext cx="889000" cy="1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42187</xdr:rowOff>
    </xdr:from>
    <xdr:to>
      <xdr:col>71</xdr:col>
      <xdr:colOff>177800</xdr:colOff>
      <xdr:row>98</xdr:row>
      <xdr:rowOff>56113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844287"/>
          <a:ext cx="889000" cy="1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6662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10374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147017</xdr:rowOff>
    </xdr:from>
    <xdr:to>
      <xdr:col>85</xdr:col>
      <xdr:colOff>177800</xdr:colOff>
      <xdr:row>98</xdr:row>
      <xdr:rowOff>77167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125444</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5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140616</xdr:rowOff>
    </xdr:from>
    <xdr:to>
      <xdr:col>81</xdr:col>
      <xdr:colOff>101600</xdr:colOff>
      <xdr:row>98</xdr:row>
      <xdr:rowOff>70766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7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61893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6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151278</xdr:rowOff>
    </xdr:from>
    <xdr:to>
      <xdr:col>76</xdr:col>
      <xdr:colOff>165100</xdr:colOff>
      <xdr:row>98</xdr:row>
      <xdr:rowOff>81428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8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72555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87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162837</xdr:rowOff>
    </xdr:from>
    <xdr:to>
      <xdr:col>72</xdr:col>
      <xdr:colOff>38100</xdr:colOff>
      <xdr:row>98</xdr:row>
      <xdr:rowOff>92987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9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84114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88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5313</xdr:rowOff>
    </xdr:from>
    <xdr:to>
      <xdr:col>67</xdr:col>
      <xdr:colOff>101600</xdr:colOff>
      <xdr:row>98</xdr:row>
      <xdr:rowOff>106913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80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98040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90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総務費は住民一人当たりのコストが</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万</a:t>
          </a:r>
          <a:r>
            <a:rPr kumimoji="1" lang="en-US" altLang="ja-JP" sz="1100" b="0" i="0" baseline="0">
              <a:solidFill>
                <a:schemeClr val="dk1"/>
              </a:solidFill>
              <a:effectLst/>
              <a:latin typeface="+mn-lt"/>
              <a:ea typeface="+mn-ea"/>
              <a:cs typeface="+mn-cs"/>
            </a:rPr>
            <a:t>5,336</a:t>
          </a:r>
          <a:r>
            <a:rPr kumimoji="1" lang="ja-JP" altLang="ja-JP" sz="1100" b="0" i="0" baseline="0">
              <a:solidFill>
                <a:schemeClr val="dk1"/>
              </a:solidFill>
              <a:effectLst/>
              <a:latin typeface="+mn-lt"/>
              <a:ea typeface="+mn-ea"/>
              <a:cs typeface="+mn-cs"/>
            </a:rPr>
            <a:t>円となり、令和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年度と比較して</a:t>
          </a:r>
          <a:r>
            <a:rPr kumimoji="1" lang="en-US" altLang="ja-JP" sz="1100" b="0" i="0" baseline="0">
              <a:solidFill>
                <a:schemeClr val="dk1"/>
              </a:solidFill>
              <a:effectLst/>
              <a:latin typeface="+mn-lt"/>
              <a:ea typeface="+mn-ea"/>
              <a:cs typeface="+mn-cs"/>
            </a:rPr>
            <a:t>5,180</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しているのは、</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4</a:t>
          </a:r>
          <a:r>
            <a:rPr kumimoji="1" lang="ja-JP" altLang="en-US" sz="1100" b="0" i="0" baseline="0">
              <a:solidFill>
                <a:schemeClr val="dk1"/>
              </a:solidFill>
              <a:effectLst/>
              <a:latin typeface="+mn-lt"/>
              <a:ea typeface="+mn-ea"/>
              <a:cs typeface="+mn-cs"/>
            </a:rPr>
            <a:t>年度の</a:t>
          </a:r>
          <a:r>
            <a:rPr kumimoji="1" lang="ja-JP" altLang="ja-JP" sz="1100" b="0" i="0" baseline="0">
              <a:solidFill>
                <a:schemeClr val="dk1"/>
              </a:solidFill>
              <a:effectLst/>
              <a:latin typeface="+mn-lt"/>
              <a:ea typeface="+mn-ea"/>
              <a:cs typeface="+mn-cs"/>
            </a:rPr>
            <a:t>町民応援商品券発行事業</a:t>
          </a:r>
          <a:r>
            <a:rPr kumimoji="1" lang="ja-JP" altLang="en-US" sz="1100" b="0" i="0" baseline="0">
              <a:solidFill>
                <a:schemeClr val="dk1"/>
              </a:solidFill>
              <a:effectLst/>
              <a:latin typeface="+mn-lt"/>
              <a:ea typeface="+mn-ea"/>
              <a:cs typeface="+mn-cs"/>
            </a:rPr>
            <a:t>の影響によるもの</a:t>
          </a:r>
          <a:r>
            <a:rPr kumimoji="1" lang="ja-JP" altLang="ja-JP" sz="1100" b="0" i="0" baseline="0">
              <a:solidFill>
                <a:schemeClr val="dk1"/>
              </a:solidFill>
              <a:effectLst/>
              <a:latin typeface="+mn-lt"/>
              <a:ea typeface="+mn-ea"/>
              <a:cs typeface="+mn-cs"/>
            </a:rPr>
            <a:t>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民生費は住民一人当たりのコストが</a:t>
          </a:r>
          <a:r>
            <a:rPr kumimoji="1" lang="en-US" altLang="ja-JP" sz="1100" b="0" i="0" baseline="0">
              <a:solidFill>
                <a:schemeClr val="dk1"/>
              </a:solidFill>
              <a:effectLst/>
              <a:latin typeface="+mn-lt"/>
              <a:ea typeface="+mn-ea"/>
              <a:cs typeface="+mn-cs"/>
            </a:rPr>
            <a:t>15</a:t>
          </a:r>
          <a:r>
            <a:rPr kumimoji="1" lang="ja-JP" altLang="ja-JP" sz="1100" b="0" i="0" baseline="0">
              <a:solidFill>
                <a:schemeClr val="dk1"/>
              </a:solidFill>
              <a:effectLst/>
              <a:latin typeface="+mn-lt"/>
              <a:ea typeface="+mn-ea"/>
              <a:cs typeface="+mn-cs"/>
            </a:rPr>
            <a:t>万</a:t>
          </a:r>
          <a:r>
            <a:rPr kumimoji="1" lang="en-US" altLang="ja-JP" sz="1100" b="0" i="0" baseline="0">
              <a:solidFill>
                <a:schemeClr val="dk1"/>
              </a:solidFill>
              <a:effectLst/>
              <a:latin typeface="+mn-lt"/>
              <a:ea typeface="+mn-ea"/>
              <a:cs typeface="+mn-cs"/>
            </a:rPr>
            <a:t>8,737</a:t>
          </a:r>
          <a:r>
            <a:rPr kumimoji="1" lang="ja-JP" altLang="ja-JP" sz="1100" b="0" i="0" baseline="0">
              <a:solidFill>
                <a:schemeClr val="dk1"/>
              </a:solidFill>
              <a:effectLst/>
              <a:latin typeface="+mn-lt"/>
              <a:ea typeface="+mn-ea"/>
              <a:cs typeface="+mn-cs"/>
            </a:rPr>
            <a:t>円となり、令和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年度と比較して</a:t>
          </a:r>
          <a:r>
            <a:rPr kumimoji="1" lang="en-US" altLang="ja-JP" sz="1100" b="0" i="0" baseline="0">
              <a:solidFill>
                <a:schemeClr val="dk1"/>
              </a:solidFill>
              <a:effectLst/>
              <a:latin typeface="+mn-lt"/>
              <a:ea typeface="+mn-ea"/>
              <a:cs typeface="+mn-cs"/>
            </a:rPr>
            <a:t>6,186</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しているのは、</a:t>
          </a:r>
          <a:r>
            <a:rPr kumimoji="1" lang="ja-JP" altLang="en-US" sz="1100" b="0" i="0" baseline="0">
              <a:solidFill>
                <a:schemeClr val="dk1"/>
              </a:solidFill>
              <a:effectLst/>
              <a:latin typeface="+mn-lt"/>
              <a:ea typeface="+mn-ea"/>
              <a:cs typeface="+mn-cs"/>
            </a:rPr>
            <a:t>電力・ガス・食料品等物価高騰重点支援</a:t>
          </a:r>
          <a:r>
            <a:rPr kumimoji="1" lang="ja-JP" altLang="ja-JP" sz="1100" b="0" i="0" baseline="0">
              <a:solidFill>
                <a:schemeClr val="dk1"/>
              </a:solidFill>
              <a:effectLst/>
              <a:latin typeface="+mn-lt"/>
              <a:ea typeface="+mn-ea"/>
              <a:cs typeface="+mn-cs"/>
            </a:rPr>
            <a:t>給付金事業</a:t>
          </a:r>
          <a:r>
            <a:rPr kumimoji="1" lang="ja-JP" altLang="en-US" sz="1100" b="0" i="0" baseline="0">
              <a:solidFill>
                <a:schemeClr val="dk1"/>
              </a:solidFill>
              <a:effectLst/>
              <a:latin typeface="+mn-lt"/>
              <a:ea typeface="+mn-ea"/>
              <a:cs typeface="+mn-cs"/>
            </a:rPr>
            <a:t>の実施</a:t>
          </a:r>
          <a:r>
            <a:rPr kumimoji="1" lang="ja-JP" altLang="ja-JP" sz="1100" b="0" i="0" baseline="0">
              <a:solidFill>
                <a:schemeClr val="dk1"/>
              </a:solidFill>
              <a:effectLst/>
              <a:latin typeface="+mn-lt"/>
              <a:ea typeface="+mn-ea"/>
              <a:cs typeface="+mn-cs"/>
            </a:rPr>
            <a:t>や介護給付費の増加など社会保障経費の伸びなどが影響している。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土木費は住民一人当たりのコストが</a:t>
          </a:r>
          <a:r>
            <a:rPr kumimoji="1" lang="en-US" altLang="ja-JP" sz="1100" b="0" i="0" baseline="0">
              <a:solidFill>
                <a:schemeClr val="dk1"/>
              </a:solidFill>
              <a:effectLst/>
              <a:latin typeface="+mn-lt"/>
              <a:ea typeface="+mn-ea"/>
              <a:cs typeface="+mn-cs"/>
            </a:rPr>
            <a:t>2</a:t>
          </a:r>
          <a:r>
            <a:rPr kumimoji="1" lang="ja-JP" altLang="en-US" sz="1100" b="0" i="0" baseline="0">
              <a:solidFill>
                <a:schemeClr val="dk1"/>
              </a:solidFill>
              <a:effectLst/>
              <a:latin typeface="+mn-lt"/>
              <a:ea typeface="+mn-ea"/>
              <a:cs typeface="+mn-cs"/>
            </a:rPr>
            <a:t>万</a:t>
          </a:r>
          <a:r>
            <a:rPr kumimoji="1" lang="en-US" altLang="ja-JP" sz="1100" b="0" i="0" baseline="0">
              <a:solidFill>
                <a:schemeClr val="dk1"/>
              </a:solidFill>
              <a:effectLst/>
              <a:latin typeface="+mn-lt"/>
              <a:ea typeface="+mn-ea"/>
              <a:cs typeface="+mn-cs"/>
            </a:rPr>
            <a:t>84</a:t>
          </a:r>
          <a:r>
            <a:rPr kumimoji="1" lang="ja-JP" altLang="en-US" sz="1100" b="0" i="0" baseline="0">
              <a:solidFill>
                <a:schemeClr val="dk1"/>
              </a:solidFill>
              <a:effectLst/>
              <a:latin typeface="+mn-lt"/>
              <a:ea typeface="+mn-ea"/>
              <a:cs typeface="+mn-cs"/>
            </a:rPr>
            <a:t>円となり、令和</a:t>
          </a:r>
          <a:r>
            <a:rPr kumimoji="1" lang="en-US" altLang="ja-JP" sz="1100" b="0" i="0" baseline="0">
              <a:solidFill>
                <a:schemeClr val="dk1"/>
              </a:solidFill>
              <a:effectLst/>
              <a:latin typeface="+mn-lt"/>
              <a:ea typeface="+mn-ea"/>
              <a:cs typeface="+mn-cs"/>
            </a:rPr>
            <a:t>4</a:t>
          </a:r>
          <a:r>
            <a:rPr kumimoji="1" lang="ja-JP" altLang="en-US" sz="1100" b="0" i="0" baseline="0">
              <a:solidFill>
                <a:schemeClr val="dk1"/>
              </a:solidFill>
              <a:effectLst/>
              <a:latin typeface="+mn-lt"/>
              <a:ea typeface="+mn-ea"/>
              <a:cs typeface="+mn-cs"/>
            </a:rPr>
            <a:t>年度と比較して</a:t>
          </a:r>
          <a:r>
            <a:rPr kumimoji="1" lang="en-US" altLang="ja-JP" sz="1100" b="0" i="0" baseline="0">
              <a:solidFill>
                <a:schemeClr val="dk1"/>
              </a:solidFill>
              <a:effectLst/>
              <a:latin typeface="+mn-lt"/>
              <a:ea typeface="+mn-ea"/>
              <a:cs typeface="+mn-cs"/>
            </a:rPr>
            <a:t>1</a:t>
          </a:r>
          <a:r>
            <a:rPr kumimoji="1" lang="ja-JP" altLang="en-US" sz="1100" b="0" i="0" baseline="0">
              <a:solidFill>
                <a:schemeClr val="dk1"/>
              </a:solidFill>
              <a:effectLst/>
              <a:latin typeface="+mn-lt"/>
              <a:ea typeface="+mn-ea"/>
              <a:cs typeface="+mn-cs"/>
            </a:rPr>
            <a:t>万</a:t>
          </a:r>
          <a:r>
            <a:rPr kumimoji="1" lang="en-US" altLang="ja-JP" sz="1100" b="0" i="0" baseline="0">
              <a:solidFill>
                <a:schemeClr val="dk1"/>
              </a:solidFill>
              <a:effectLst/>
              <a:latin typeface="+mn-lt"/>
              <a:ea typeface="+mn-ea"/>
              <a:cs typeface="+mn-cs"/>
            </a:rPr>
            <a:t>23</a:t>
          </a:r>
          <a:r>
            <a:rPr kumimoji="1" lang="ja-JP" altLang="en-US" sz="1100" b="0" i="0" baseline="0">
              <a:solidFill>
                <a:schemeClr val="dk1"/>
              </a:solidFill>
              <a:effectLst/>
              <a:latin typeface="+mn-lt"/>
              <a:ea typeface="+mn-ea"/>
              <a:cs typeface="+mn-cs"/>
            </a:rPr>
            <a:t>円減少しているのは、令和</a:t>
          </a:r>
          <a:r>
            <a:rPr kumimoji="1" lang="en-US" altLang="ja-JP" sz="1100" b="0" i="0" baseline="0">
              <a:solidFill>
                <a:schemeClr val="dk1"/>
              </a:solidFill>
              <a:effectLst/>
              <a:latin typeface="+mn-lt"/>
              <a:ea typeface="+mn-ea"/>
              <a:cs typeface="+mn-cs"/>
            </a:rPr>
            <a:t>4</a:t>
          </a:r>
          <a:r>
            <a:rPr kumimoji="1" lang="ja-JP" altLang="en-US" sz="1100" b="0" i="0" baseline="0">
              <a:solidFill>
                <a:schemeClr val="dk1"/>
              </a:solidFill>
              <a:effectLst/>
              <a:latin typeface="+mn-lt"/>
              <a:ea typeface="+mn-ea"/>
              <a:cs typeface="+mn-cs"/>
            </a:rPr>
            <a:t>年度の岩和田団地解体工事の影響によるものである。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教育費は住民一人当たりのコストが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万</a:t>
          </a:r>
          <a:r>
            <a:rPr kumimoji="1" lang="en-US" altLang="ja-JP" sz="1100" b="0" i="0" baseline="0">
              <a:solidFill>
                <a:schemeClr val="dk1"/>
              </a:solidFill>
              <a:effectLst/>
              <a:latin typeface="+mn-lt"/>
              <a:ea typeface="+mn-ea"/>
              <a:cs typeface="+mn-cs"/>
            </a:rPr>
            <a:t>3,659</a:t>
          </a:r>
          <a:r>
            <a:rPr kumimoji="1" lang="ja-JP" altLang="ja-JP" sz="1100" b="0" i="0" baseline="0">
              <a:solidFill>
                <a:schemeClr val="dk1"/>
              </a:solidFill>
              <a:effectLst/>
              <a:latin typeface="+mn-lt"/>
              <a:ea typeface="+mn-ea"/>
              <a:cs typeface="+mn-cs"/>
            </a:rPr>
            <a:t>円となり、令和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年度と比較して</a:t>
          </a:r>
          <a:r>
            <a:rPr kumimoji="1" lang="en-US" altLang="ja-JP" sz="1100" b="0" i="0" baseline="0">
              <a:solidFill>
                <a:schemeClr val="dk1"/>
              </a:solidFill>
              <a:effectLst/>
              <a:latin typeface="+mn-lt"/>
              <a:ea typeface="+mn-ea"/>
              <a:cs typeface="+mn-cs"/>
            </a:rPr>
            <a:t>1</a:t>
          </a:r>
          <a:r>
            <a:rPr kumimoji="1" lang="ja-JP" altLang="en-US" sz="1100" b="0" i="0" baseline="0">
              <a:solidFill>
                <a:schemeClr val="dk1"/>
              </a:solidFill>
              <a:effectLst/>
              <a:latin typeface="+mn-lt"/>
              <a:ea typeface="+mn-ea"/>
              <a:cs typeface="+mn-cs"/>
            </a:rPr>
            <a:t>万</a:t>
          </a:r>
          <a:r>
            <a:rPr kumimoji="1" lang="en-US" altLang="ja-JP" sz="1100" b="0" i="0" baseline="0">
              <a:solidFill>
                <a:schemeClr val="dk1"/>
              </a:solidFill>
              <a:effectLst/>
              <a:latin typeface="+mn-lt"/>
              <a:ea typeface="+mn-ea"/>
              <a:cs typeface="+mn-cs"/>
            </a:rPr>
            <a:t>1,626</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しているのは、小学校建設に向けた教育施設建設基金の積立</a:t>
          </a:r>
          <a:r>
            <a:rPr kumimoji="1" lang="ja-JP" altLang="en-US" sz="1100" b="0" i="0" baseline="0">
              <a:solidFill>
                <a:schemeClr val="dk1"/>
              </a:solidFill>
              <a:effectLst/>
              <a:latin typeface="+mn-lt"/>
              <a:ea typeface="+mn-ea"/>
              <a:cs typeface="+mn-cs"/>
            </a:rPr>
            <a:t>額が令和</a:t>
          </a:r>
          <a:r>
            <a:rPr kumimoji="1" lang="en-US" altLang="ja-JP" sz="1100" b="0" i="0" baseline="0">
              <a:solidFill>
                <a:schemeClr val="dk1"/>
              </a:solidFill>
              <a:effectLst/>
              <a:latin typeface="+mn-lt"/>
              <a:ea typeface="+mn-ea"/>
              <a:cs typeface="+mn-cs"/>
            </a:rPr>
            <a:t>4</a:t>
          </a:r>
          <a:r>
            <a:rPr kumimoji="1" lang="ja-JP" altLang="en-US" sz="1100" b="0" i="0" baseline="0">
              <a:solidFill>
                <a:schemeClr val="dk1"/>
              </a:solidFill>
              <a:effectLst/>
              <a:latin typeface="+mn-lt"/>
              <a:ea typeface="+mn-ea"/>
              <a:cs typeface="+mn-cs"/>
            </a:rPr>
            <a:t>年度</a:t>
          </a:r>
          <a:r>
            <a:rPr kumimoji="1" lang="ja-JP" altLang="ja-JP" sz="1100" b="0" i="0" baseline="0">
              <a:solidFill>
                <a:schemeClr val="dk1"/>
              </a:solidFill>
              <a:effectLst/>
              <a:latin typeface="+mn-lt"/>
              <a:ea typeface="+mn-ea"/>
              <a:cs typeface="+mn-cs"/>
            </a:rPr>
            <a:t>を</a:t>
          </a:r>
          <a:r>
            <a:rPr kumimoji="1" lang="ja-JP" altLang="en-US" sz="1100" b="0" i="0" baseline="0">
              <a:solidFill>
                <a:schemeClr val="dk1"/>
              </a:solidFill>
              <a:effectLst/>
              <a:latin typeface="+mn-lt"/>
              <a:ea typeface="+mn-ea"/>
              <a:cs typeface="+mn-cs"/>
            </a:rPr>
            <a:t>下回った</a:t>
          </a:r>
          <a:r>
            <a:rPr kumimoji="1" lang="ja-JP" altLang="ja-JP" sz="1100" b="0" i="0" baseline="0">
              <a:solidFill>
                <a:schemeClr val="dk1"/>
              </a:solidFill>
              <a:effectLst/>
              <a:latin typeface="+mn-lt"/>
              <a:ea typeface="+mn-ea"/>
              <a:cs typeface="+mn-cs"/>
            </a:rPr>
            <a:t>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全体的に類似団体平均を下回っているのは、性質別決算分析で述べたことと同様であり、比較的効率的に行政サービスが提供できる地理的環境にあることがいえる。引き続き事務事業の簡素化、効率化に取り組んで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千葉県御宿町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財政調整基金は、平成</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年度以降同水準で推移してきたが、令和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年度以降の積立に伴い、標準財政規模比</a:t>
          </a:r>
          <a:r>
            <a:rPr kumimoji="1" lang="en-US" altLang="ja-JP" sz="1100" b="0" i="0" baseline="0">
              <a:solidFill>
                <a:schemeClr val="dk1"/>
              </a:solidFill>
              <a:effectLst/>
              <a:latin typeface="+mn-lt"/>
              <a:ea typeface="+mn-ea"/>
              <a:cs typeface="+mn-cs"/>
            </a:rPr>
            <a:t>21.40%</a:t>
          </a:r>
          <a:r>
            <a:rPr kumimoji="1" lang="ja-JP" altLang="ja-JP" sz="1100" b="0" i="0" baseline="0">
              <a:solidFill>
                <a:schemeClr val="dk1"/>
              </a:solidFill>
              <a:effectLst/>
              <a:latin typeface="+mn-lt"/>
              <a:ea typeface="+mn-ea"/>
              <a:cs typeface="+mn-cs"/>
            </a:rPr>
            <a:t>となった。公共施設等の老朽化対策や小学校校舎更新に向けて特定目的基金への積立てが必要な中、不測の財政事情に対応できるよう財政調整基金については決算剰余金を中心に</a:t>
          </a:r>
          <a:r>
            <a:rPr kumimoji="1" lang="ja-JP" altLang="en-US" sz="1100" b="0" i="0" baseline="0">
              <a:solidFill>
                <a:schemeClr val="dk1"/>
              </a:solidFill>
              <a:effectLst/>
              <a:latin typeface="+mn-lt"/>
              <a:ea typeface="+mn-ea"/>
              <a:cs typeface="+mn-cs"/>
            </a:rPr>
            <a:t>、少なくとも</a:t>
          </a:r>
          <a:r>
            <a:rPr kumimoji="1" lang="ja-JP" altLang="ja-JP" sz="1100" b="0" i="0" baseline="0">
              <a:solidFill>
                <a:schemeClr val="dk1"/>
              </a:solidFill>
              <a:effectLst/>
              <a:latin typeface="+mn-lt"/>
              <a:ea typeface="+mn-ea"/>
              <a:cs typeface="+mn-cs"/>
            </a:rPr>
            <a:t>標準財政規模の</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％を目安に基金残高の管理を行い、健全な財政運営に努める。実質収支については、令和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11.89</a:t>
          </a:r>
          <a:r>
            <a:rPr kumimoji="1" lang="ja-JP" altLang="en-US" sz="1100" b="0" i="0" baseline="0">
              <a:solidFill>
                <a:schemeClr val="dk1"/>
              </a:solidFill>
              <a:effectLst/>
              <a:latin typeface="+mn-lt"/>
              <a:ea typeface="+mn-ea"/>
              <a:cs typeface="+mn-cs"/>
            </a:rPr>
            <a:t>％となり、</a:t>
          </a:r>
          <a:r>
            <a:rPr kumimoji="1" lang="en-US" altLang="ja-JP" sz="1100" b="0" i="0" baseline="0">
              <a:solidFill>
                <a:schemeClr val="dk1"/>
              </a:solidFill>
              <a:effectLst/>
              <a:latin typeface="+mn-lt"/>
              <a:ea typeface="+mn-ea"/>
              <a:cs typeface="+mn-cs"/>
            </a:rPr>
            <a:t>0.89</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減となった</a:t>
          </a:r>
          <a:r>
            <a:rPr kumimoji="1" lang="ja-JP" altLang="en-US" sz="1100" b="0" i="0" baseline="0">
              <a:solidFill>
                <a:schemeClr val="dk1"/>
              </a:solidFill>
              <a:effectLst/>
              <a:latin typeface="+mn-lt"/>
              <a:ea typeface="+mn-ea"/>
              <a:cs typeface="+mn-cs"/>
            </a:rPr>
            <a:t>ものの、標準財政規模に対する割合は高い状況にあるため、本町の財政運営の課題や特性を踏まえながら改善に努める</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千葉県御宿町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年度も歳計現金や資金の不足は生じてこないことから、連結実質赤字比率は該当とならない。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年度は令和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年度と比較して標準財政規模は減少したものの、令和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年度についても普通交付税の再算定による追加交付があったため、標準財政規模の減少額は</a:t>
          </a:r>
          <a:r>
            <a:rPr kumimoji="1" lang="en-US" altLang="ja-JP" sz="1100" b="0" i="0" baseline="0">
              <a:solidFill>
                <a:schemeClr val="dk1"/>
              </a:solidFill>
              <a:effectLst/>
              <a:latin typeface="+mn-lt"/>
              <a:ea typeface="+mn-ea"/>
              <a:cs typeface="+mn-cs"/>
            </a:rPr>
            <a:t>835</a:t>
          </a:r>
          <a:r>
            <a:rPr kumimoji="1" lang="ja-JP" altLang="ja-JP" sz="1100" b="0" i="0" baseline="0">
              <a:solidFill>
                <a:schemeClr val="dk1"/>
              </a:solidFill>
              <a:effectLst/>
              <a:latin typeface="+mn-lt"/>
              <a:ea typeface="+mn-ea"/>
              <a:cs typeface="+mn-cs"/>
            </a:rPr>
            <a:t>万</a:t>
          </a:r>
          <a:r>
            <a:rPr kumimoji="1" lang="en-US" altLang="ja-JP" sz="1100" b="0" i="0" baseline="0">
              <a:solidFill>
                <a:schemeClr val="dk1"/>
              </a:solidFill>
              <a:effectLst/>
              <a:latin typeface="+mn-lt"/>
              <a:ea typeface="+mn-ea"/>
              <a:cs typeface="+mn-cs"/>
            </a:rPr>
            <a:t>4</a:t>
          </a:r>
          <a:r>
            <a:rPr kumimoji="1" lang="ja-JP" altLang="en-US" sz="1100" b="0" i="0" baseline="0">
              <a:solidFill>
                <a:schemeClr val="dk1"/>
              </a:solidFill>
              <a:effectLst/>
              <a:latin typeface="+mn-lt"/>
              <a:ea typeface="+mn-ea"/>
              <a:cs typeface="+mn-cs"/>
            </a:rPr>
            <a:t>千</a:t>
          </a:r>
          <a:r>
            <a:rPr kumimoji="1" lang="ja-JP" altLang="ja-JP" sz="1100" b="0" i="0" baseline="0">
              <a:solidFill>
                <a:schemeClr val="dk1"/>
              </a:solidFill>
              <a:effectLst/>
              <a:latin typeface="+mn-lt"/>
              <a:ea typeface="+mn-ea"/>
              <a:cs typeface="+mn-cs"/>
            </a:rPr>
            <a:t>円に留まった。一般会計や国民健康保険特別会計において実質収支が減少したため比率は縮小しており、水道事業会計は収益の減少に加え総費用が増加し、黒字構成比率は近年減少傾向にある。介護保険特別会計については、実質収支が増加したため比率が拡大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総額では令和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年度に比べて令和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年度は黒字額が減少し</a:t>
          </a:r>
          <a:r>
            <a:rPr kumimoji="1" lang="ja-JP" altLang="en-US" sz="1100" b="0" i="0" baseline="0">
              <a:solidFill>
                <a:schemeClr val="dk1"/>
              </a:solidFill>
              <a:effectLst/>
              <a:latin typeface="+mn-lt"/>
              <a:ea typeface="+mn-ea"/>
              <a:cs typeface="+mn-cs"/>
            </a:rPr>
            <a:t>ている</a:t>
          </a:r>
          <a:r>
            <a:rPr kumimoji="1" lang="ja-JP" altLang="ja-JP" sz="1100" b="0" i="0" baseline="0">
              <a:solidFill>
                <a:schemeClr val="dk1"/>
              </a:solidFill>
              <a:effectLst/>
              <a:latin typeface="+mn-lt"/>
              <a:ea typeface="+mn-ea"/>
              <a:cs typeface="+mn-cs"/>
            </a:rPr>
            <a:t>が、今後も引き続き安定した財政運営に努める。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&#65279;<?xml version="1.0" encoding="UTF-8" standalone="yes"?><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Relationships xmlns="http://schemas.openxmlformats.org/package/2006/relationships"><Relationship Id="rId2" Type="http://schemas.openxmlformats.org/officeDocument/2006/relationships/drawing" Target="../drawings/drawing13.xml" /></Relationships>
</file>

<file path=xl/worksheets/_rels/sheet15.xml.rels>&#65279;<?xml version="1.0" encoding="UTF-8" standalone="yes"?><Relationships xmlns="http://schemas.openxmlformats.org/package/2006/relationships"><Relationship Id="rId2" Type="http://schemas.openxmlformats.org/officeDocument/2006/relationships/drawing" Target="../drawings/drawing14.xml" /></Relationships>
</file>

<file path=xl/worksheets/_rels/sheet16.xml.rels>&#65279;<?xml version="1.0" encoding="UTF-8" standalone="yes"?><Relationships xmlns="http://schemas.openxmlformats.org/package/2006/relationships"><Relationship Id="rId2" Type="http://schemas.openxmlformats.org/officeDocument/2006/relationships/drawing" Target="../drawings/drawing15.xml" /></Relationships>
</file>

<file path=xl/worksheets/_rels/sheet2.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U12" sqref="AU12:AX12"/>
    </sheetView>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4319134</v>
      </c>
      <c r="BO4" s="436"/>
      <c r="BP4" s="436"/>
      <c r="BQ4" s="436"/>
      <c r="BR4" s="436"/>
      <c r="BS4" s="436"/>
      <c r="BT4" s="436"/>
      <c r="BU4" s="437"/>
      <c r="BV4" s="435">
        <v>4532894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11.9</v>
      </c>
      <c r="CU4" s="576"/>
      <c r="CV4" s="576"/>
      <c r="CW4" s="576"/>
      <c r="CX4" s="576"/>
      <c r="CY4" s="576"/>
      <c r="CZ4" s="576"/>
      <c r="DA4" s="577"/>
      <c r="DB4" s="575">
        <v>12.8</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3977423</v>
      </c>
      <c r="BO5" s="407"/>
      <c r="BP5" s="407"/>
      <c r="BQ5" s="407"/>
      <c r="BR5" s="407"/>
      <c r="BS5" s="407"/>
      <c r="BT5" s="407"/>
      <c r="BU5" s="408"/>
      <c r="BV5" s="406">
        <v>4169033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90.4</v>
      </c>
      <c r="CU5" s="404"/>
      <c r="CV5" s="404"/>
      <c r="CW5" s="404"/>
      <c r="CX5" s="404"/>
      <c r="CY5" s="404"/>
      <c r="CZ5" s="404"/>
      <c r="DA5" s="405"/>
      <c r="DB5" s="403">
        <v>88.4</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341711</v>
      </c>
      <c r="BO6" s="407"/>
      <c r="BP6" s="407"/>
      <c r="BQ6" s="407"/>
      <c r="BR6" s="407"/>
      <c r="BS6" s="407"/>
      <c r="BT6" s="407"/>
      <c r="BU6" s="408"/>
      <c r="BV6" s="406">
        <v>363861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90.9</v>
      </c>
      <c r="CU6" s="550"/>
      <c r="CV6" s="550"/>
      <c r="CW6" s="550"/>
      <c r="CX6" s="550"/>
      <c r="CY6" s="550"/>
      <c r="CZ6" s="550"/>
      <c r="DA6" s="551"/>
      <c r="DB6" s="549">
        <v>89.6</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29776</v>
      </c>
      <c r="BO7" s="407"/>
      <c r="BP7" s="407"/>
      <c r="BQ7" s="407"/>
      <c r="BR7" s="407"/>
      <c r="BS7" s="407"/>
      <c r="BT7" s="407"/>
      <c r="BU7" s="408"/>
      <c r="BV7" s="406">
        <v>27535</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2622964</v>
      </c>
      <c r="CU7" s="407"/>
      <c r="CV7" s="407"/>
      <c r="CW7" s="407"/>
      <c r="CX7" s="407"/>
      <c r="CY7" s="407"/>
      <c r="CZ7" s="407"/>
      <c r="DA7" s="408"/>
      <c r="DB7" s="406">
        <v>2631318</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311935</v>
      </c>
      <c r="BO8" s="407"/>
      <c r="BP8" s="407"/>
      <c r="BQ8" s="407"/>
      <c r="BR8" s="407"/>
      <c r="BS8" s="407"/>
      <c r="BT8" s="407"/>
      <c r="BU8" s="408"/>
      <c r="BV8" s="406">
        <v>336326</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0.39</v>
      </c>
      <c r="CU8" s="510"/>
      <c r="CV8" s="510"/>
      <c r="CW8" s="510"/>
      <c r="CX8" s="510"/>
      <c r="CY8" s="510"/>
      <c r="CZ8" s="510"/>
      <c r="DA8" s="511"/>
      <c r="DB8" s="509">
        <v>0.39</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6874</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-24391</v>
      </c>
      <c r="BO9" s="407"/>
      <c r="BP9" s="407"/>
      <c r="BQ9" s="407"/>
      <c r="BR9" s="407"/>
      <c r="BS9" s="407"/>
      <c r="BT9" s="407"/>
      <c r="BU9" s="408"/>
      <c r="BV9" s="406">
        <v>-41264</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10</v>
      </c>
      <c r="CU9" s="404"/>
      <c r="CV9" s="404"/>
      <c r="CW9" s="404"/>
      <c r="CX9" s="404"/>
      <c r="CY9" s="404"/>
      <c r="CZ9" s="404"/>
      <c r="DA9" s="405"/>
      <c r="DB9" s="403">
        <v>10.1</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112</v>
      </c>
      <c r="M10" s="363"/>
      <c r="N10" s="363"/>
      <c r="O10" s="363"/>
      <c r="P10" s="363"/>
      <c r="Q10" s="364"/>
      <c r="R10" s="359">
        <v>7315</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80226</v>
      </c>
      <c r="BO10" s="407"/>
      <c r="BP10" s="407"/>
      <c r="BQ10" s="407"/>
      <c r="BR10" s="407"/>
      <c r="BS10" s="407"/>
      <c r="BT10" s="407"/>
      <c r="BU10" s="408"/>
      <c r="BV10" s="406">
        <v>127</v>
      </c>
      <c r="BW10" s="407"/>
      <c r="BX10" s="407"/>
      <c r="BY10" s="407"/>
      <c r="BZ10" s="407"/>
      <c r="CA10" s="407"/>
      <c r="CB10" s="407"/>
      <c r="CC10" s="408"/>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
      <c r="A12" s="175"/>
      <c r="B12" s="512" t="s">
        <v>122</v>
      </c>
      <c r="C12" s="513"/>
      <c r="D12" s="513"/>
      <c r="E12" s="513"/>
      <c r="F12" s="513"/>
      <c r="G12" s="513"/>
      <c r="H12" s="513"/>
      <c r="I12" s="513"/>
      <c r="J12" s="513"/>
      <c r="K12" s="514"/>
      <c r="L12" s="521" t="s">
        <v>123</v>
      </c>
      <c r="M12" s="522"/>
      <c r="N12" s="522"/>
      <c r="O12" s="522"/>
      <c r="P12" s="522"/>
      <c r="Q12" s="523"/>
      <c r="R12" s="524">
        <v>7000</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129</v>
      </c>
      <c r="N13" s="491"/>
      <c r="O13" s="491"/>
      <c r="P13" s="491"/>
      <c r="Q13" s="492"/>
      <c r="R13" s="493">
        <v>6925</v>
      </c>
      <c r="S13" s="494"/>
      <c r="T13" s="494"/>
      <c r="U13" s="494"/>
      <c r="V13" s="495"/>
      <c r="W13" s="496" t="s">
        <v>130</v>
      </c>
      <c r="X13" s="392"/>
      <c r="Y13" s="392"/>
      <c r="Z13" s="392"/>
      <c r="AA13" s="392"/>
      <c r="AB13" s="393"/>
      <c r="AC13" s="359">
        <v>145</v>
      </c>
      <c r="AD13" s="360"/>
      <c r="AE13" s="360"/>
      <c r="AF13" s="360"/>
      <c r="AG13" s="361"/>
      <c r="AH13" s="359">
        <v>182</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55835</v>
      </c>
      <c r="BO13" s="407"/>
      <c r="BP13" s="407"/>
      <c r="BQ13" s="407"/>
      <c r="BR13" s="407"/>
      <c r="BS13" s="407"/>
      <c r="BT13" s="407"/>
      <c r="BU13" s="408"/>
      <c r="BV13" s="406">
        <v>-41137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4.9000000000000004</v>
      </c>
      <c r="CU13" s="404"/>
      <c r="CV13" s="404"/>
      <c r="CW13" s="404"/>
      <c r="CX13" s="404"/>
      <c r="CY13" s="404"/>
      <c r="CZ13" s="404"/>
      <c r="DA13" s="405"/>
      <c r="DB13" s="403">
        <v>4.5999999999999996</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7114</v>
      </c>
      <c r="S14" s="494"/>
      <c r="T14" s="494"/>
      <c r="U14" s="494"/>
      <c r="V14" s="495"/>
      <c r="W14" s="497"/>
      <c r="X14" s="395"/>
      <c r="Y14" s="395"/>
      <c r="Z14" s="395"/>
      <c r="AA14" s="395"/>
      <c r="AB14" s="396"/>
      <c r="AC14" s="486">
        <v>5.3</v>
      </c>
      <c r="AD14" s="487"/>
      <c r="AE14" s="487"/>
      <c r="AF14" s="487"/>
      <c r="AG14" s="488"/>
      <c r="AH14" s="486">
        <v>6.3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v>0.7</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129</v>
      </c>
      <c r="N15" s="491"/>
      <c r="O15" s="491"/>
      <c r="P15" s="491"/>
      <c r="Q15" s="492"/>
      <c r="R15" s="493">
        <v>7052</v>
      </c>
      <c r="S15" s="494"/>
      <c r="T15" s="494"/>
      <c r="U15" s="494"/>
      <c r="V15" s="495"/>
      <c r="W15" s="496" t="s">
        <v>137</v>
      </c>
      <c r="X15" s="392"/>
      <c r="Y15" s="392"/>
      <c r="Z15" s="392"/>
      <c r="AA15" s="392"/>
      <c r="AB15" s="393"/>
      <c r="AC15" s="359">
        <v>467</v>
      </c>
      <c r="AD15" s="360"/>
      <c r="AE15" s="360"/>
      <c r="AF15" s="360"/>
      <c r="AG15" s="361"/>
      <c r="AH15" s="359">
        <v>525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954789</v>
      </c>
      <c r="BO15" s="436"/>
      <c r="BP15" s="436"/>
      <c r="BQ15" s="436"/>
      <c r="BR15" s="436"/>
      <c r="BS15" s="436"/>
      <c r="BT15" s="436"/>
      <c r="BU15" s="437"/>
      <c r="BV15" s="435">
        <v>886204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17.2</v>
      </c>
      <c r="AD16" s="487"/>
      <c r="AE16" s="487"/>
      <c r="AF16" s="487"/>
      <c r="AG16" s="488"/>
      <c r="AH16" s="486">
        <v>18.2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2349759</v>
      </c>
      <c r="BO16" s="407"/>
      <c r="BP16" s="407"/>
      <c r="BQ16" s="407"/>
      <c r="BR16" s="407"/>
      <c r="BS16" s="407"/>
      <c r="BT16" s="407"/>
      <c r="BU16" s="408"/>
      <c r="BV16" s="406">
        <v>2362974</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2109</v>
      </c>
      <c r="AD17" s="360"/>
      <c r="AE17" s="360"/>
      <c r="AF17" s="360"/>
      <c r="AG17" s="361"/>
      <c r="AH17" s="359">
        <v>2174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1212977</v>
      </c>
      <c r="BO17" s="407"/>
      <c r="BP17" s="407"/>
      <c r="BQ17" s="407"/>
      <c r="BR17" s="407"/>
      <c r="BS17" s="407"/>
      <c r="BT17" s="407"/>
      <c r="BU17" s="408"/>
      <c r="BV17" s="406">
        <v>1122367</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24.85</v>
      </c>
      <c r="M18" s="459"/>
      <c r="N18" s="459"/>
      <c r="O18" s="459"/>
      <c r="P18" s="459"/>
      <c r="Q18" s="459"/>
      <c r="R18" s="460"/>
      <c r="S18" s="460"/>
      <c r="T18" s="460"/>
      <c r="U18" s="460"/>
      <c r="V18" s="461"/>
      <c r="W18" s="477"/>
      <c r="X18" s="478"/>
      <c r="Y18" s="478"/>
      <c r="Z18" s="478"/>
      <c r="AA18" s="478"/>
      <c r="AB18" s="502"/>
      <c r="AC18" s="376">
        <v>77.5</v>
      </c>
      <c r="AD18" s="377"/>
      <c r="AE18" s="377"/>
      <c r="AF18" s="377"/>
      <c r="AG18" s="462"/>
      <c r="AH18" s="376">
        <v>75.5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2387081</v>
      </c>
      <c r="BO18" s="407"/>
      <c r="BP18" s="407"/>
      <c r="BQ18" s="407"/>
      <c r="BR18" s="407"/>
      <c r="BS18" s="407"/>
      <c r="BT18" s="407"/>
      <c r="BU18" s="408"/>
      <c r="BV18" s="406">
        <v>2394927</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277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3286660</v>
      </c>
      <c r="BO19" s="407"/>
      <c r="BP19" s="407"/>
      <c r="BQ19" s="407"/>
      <c r="BR19" s="407"/>
      <c r="BS19" s="407"/>
      <c r="BT19" s="407"/>
      <c r="BU19" s="408"/>
      <c r="BV19" s="406">
        <v>3434523</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3092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2835123</v>
      </c>
      <c r="BO22" s="436"/>
      <c r="BP22" s="436"/>
      <c r="BQ22" s="436"/>
      <c r="BR22" s="436"/>
      <c r="BS22" s="436"/>
      <c r="BT22" s="436"/>
      <c r="BU22" s="437"/>
      <c r="BV22" s="435">
        <v>3074029</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2395913</v>
      </c>
      <c r="BO23" s="407"/>
      <c r="BP23" s="407"/>
      <c r="BQ23" s="407"/>
      <c r="BR23" s="407"/>
      <c r="BS23" s="407"/>
      <c r="BT23" s="407"/>
      <c r="BU23" s="408"/>
      <c r="BV23" s="406">
        <v>2544971</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7600</v>
      </c>
      <c r="R24" s="360"/>
      <c r="S24" s="360"/>
      <c r="T24" s="360"/>
      <c r="U24" s="360"/>
      <c r="V24" s="361"/>
      <c r="W24" s="449"/>
      <c r="X24" s="386"/>
      <c r="Y24" s="387"/>
      <c r="Z24" s="362" t="s">
        <v>162</v>
      </c>
      <c r="AA24" s="363"/>
      <c r="AB24" s="363"/>
      <c r="AC24" s="363"/>
      <c r="AD24" s="363"/>
      <c r="AE24" s="363"/>
      <c r="AF24" s="363"/>
      <c r="AG24" s="364"/>
      <c r="AH24" s="359">
        <v>84</v>
      </c>
      <c r="AI24" s="360"/>
      <c r="AJ24" s="360"/>
      <c r="AK24" s="360"/>
      <c r="AL24" s="361"/>
      <c r="AM24" s="359">
        <v>246288</v>
      </c>
      <c r="AN24" s="360"/>
      <c r="AO24" s="360"/>
      <c r="AP24" s="360"/>
      <c r="AQ24" s="360"/>
      <c r="AR24" s="361"/>
      <c r="AS24" s="359">
        <v>2932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1549642</v>
      </c>
      <c r="BO24" s="407"/>
      <c r="BP24" s="407"/>
      <c r="BQ24" s="407"/>
      <c r="BR24" s="407"/>
      <c r="BS24" s="407"/>
      <c r="BT24" s="407"/>
      <c r="BU24" s="408"/>
      <c r="BV24" s="406">
        <v>1665446</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1</v>
      </c>
      <c r="M25" s="360"/>
      <c r="N25" s="360"/>
      <c r="O25" s="360"/>
      <c r="P25" s="361"/>
      <c r="Q25" s="359">
        <v>6090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28624</v>
      </c>
      <c r="BO25" s="436"/>
      <c r="BP25" s="436"/>
      <c r="BQ25" s="436"/>
      <c r="BR25" s="436"/>
      <c r="BS25" s="436"/>
      <c r="BT25" s="436"/>
      <c r="BU25" s="437"/>
      <c r="BV25" s="435">
        <v>35342</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5420</v>
      </c>
      <c r="R26" s="360"/>
      <c r="S26" s="360"/>
      <c r="T26" s="360"/>
      <c r="U26" s="360"/>
      <c r="V26" s="361"/>
      <c r="W26" s="449"/>
      <c r="X26" s="386"/>
      <c r="Y26" s="387"/>
      <c r="Z26" s="362" t="s">
        <v>168</v>
      </c>
      <c r="AA26" s="417"/>
      <c r="AB26" s="417"/>
      <c r="AC26" s="417"/>
      <c r="AD26" s="417"/>
      <c r="AE26" s="417"/>
      <c r="AF26" s="417"/>
      <c r="AG26" s="418"/>
      <c r="AH26" s="359" t="s">
        <v>121</v>
      </c>
      <c r="AI26" s="360"/>
      <c r="AJ26" s="360"/>
      <c r="AK26" s="360"/>
      <c r="AL26" s="361"/>
      <c r="AM26" s="359" t="s">
        <v>121</v>
      </c>
      <c r="AN26" s="360"/>
      <c r="AO26" s="360"/>
      <c r="AP26" s="360"/>
      <c r="AQ26" s="360"/>
      <c r="AR26" s="361"/>
      <c r="AS26" s="359" t="s">
        <v>121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2700</v>
      </c>
      <c r="R27" s="360"/>
      <c r="S27" s="360"/>
      <c r="T27" s="360"/>
      <c r="U27" s="360"/>
      <c r="V27" s="361"/>
      <c r="W27" s="449"/>
      <c r="X27" s="386"/>
      <c r="Y27" s="387"/>
      <c r="Z27" s="362" t="s">
        <v>171</v>
      </c>
      <c r="AA27" s="363"/>
      <c r="AB27" s="363"/>
      <c r="AC27" s="363"/>
      <c r="AD27" s="363"/>
      <c r="AE27" s="363"/>
      <c r="AF27" s="363"/>
      <c r="AG27" s="364"/>
      <c r="AH27" s="359" t="s">
        <v>121</v>
      </c>
      <c r="AI27" s="360"/>
      <c r="AJ27" s="360"/>
      <c r="AK27" s="360"/>
      <c r="AL27" s="361"/>
      <c r="AM27" s="359" t="s">
        <v>121</v>
      </c>
      <c r="AN27" s="360"/>
      <c r="AO27" s="360"/>
      <c r="AP27" s="360"/>
      <c r="AQ27" s="360"/>
      <c r="AR27" s="361"/>
      <c r="AS27" s="359" t="s">
        <v>121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25000</v>
      </c>
      <c r="BO27" s="441"/>
      <c r="BP27" s="441"/>
      <c r="BQ27" s="441"/>
      <c r="BR27" s="441"/>
      <c r="BS27" s="441"/>
      <c r="BT27" s="441"/>
      <c r="BU27" s="442"/>
      <c r="BV27" s="440">
        <v>25000</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2260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561390</v>
      </c>
      <c r="BO28" s="436"/>
      <c r="BP28" s="436"/>
      <c r="BQ28" s="436"/>
      <c r="BR28" s="436"/>
      <c r="BS28" s="436"/>
      <c r="BT28" s="436"/>
      <c r="BU28" s="437"/>
      <c r="BV28" s="435">
        <v>481164</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10</v>
      </c>
      <c r="M29" s="360"/>
      <c r="N29" s="360"/>
      <c r="O29" s="360"/>
      <c r="P29" s="361"/>
      <c r="Q29" s="359">
        <v>2150</v>
      </c>
      <c r="R29" s="360"/>
      <c r="S29" s="360"/>
      <c r="T29" s="360"/>
      <c r="U29" s="360"/>
      <c r="V29" s="361"/>
      <c r="W29" s="450"/>
      <c r="X29" s="451"/>
      <c r="Y29" s="452"/>
      <c r="Z29" s="362" t="s">
        <v>177</v>
      </c>
      <c r="AA29" s="363"/>
      <c r="AB29" s="363"/>
      <c r="AC29" s="363"/>
      <c r="AD29" s="363"/>
      <c r="AE29" s="363"/>
      <c r="AF29" s="363"/>
      <c r="AG29" s="364"/>
      <c r="AH29" s="359">
        <v>84</v>
      </c>
      <c r="AI29" s="360"/>
      <c r="AJ29" s="360"/>
      <c r="AK29" s="360"/>
      <c r="AL29" s="361"/>
      <c r="AM29" s="359">
        <v>246288</v>
      </c>
      <c r="AN29" s="360"/>
      <c r="AO29" s="360"/>
      <c r="AP29" s="360"/>
      <c r="AQ29" s="360"/>
      <c r="AR29" s="361"/>
      <c r="AS29" s="359">
        <v>2932</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23364</v>
      </c>
      <c r="BO29" s="407"/>
      <c r="BP29" s="407"/>
      <c r="BQ29" s="407"/>
      <c r="BR29" s="407"/>
      <c r="BS29" s="407"/>
      <c r="BT29" s="407"/>
      <c r="BU29" s="408"/>
      <c r="BV29" s="406">
        <v>11086</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794129</v>
      </c>
      <c r="BO30" s="441"/>
      <c r="BP30" s="441"/>
      <c r="BQ30" s="441"/>
      <c r="BR30" s="441"/>
      <c r="BS30" s="441"/>
      <c r="BT30" s="441"/>
      <c r="BU30" s="442"/>
      <c r="BV30" s="440">
        <v>706325</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6</v>
      </c>
      <c r="BX34" s="354"/>
      <c r="BY34" s="355" t="str">
        <f>IF('各会計、関係団体の財政状況及び健全化判断比率'!B68="","",'各会計、関係団体の財政状況及び健全化判断比率'!B68)</f>
        <v>千葉県市町村総合事務組合（一般会計）</v>
      </c>
      <c r="BZ34" s="355"/>
      <c r="CA34" s="355"/>
      <c r="CB34" s="355"/>
      <c r="CC34" s="355"/>
      <c r="CD34" s="355"/>
      <c r="CE34" s="355"/>
      <c r="CF34" s="355"/>
      <c r="CG34" s="355"/>
      <c r="CH34" s="355"/>
      <c r="CI34" s="355"/>
      <c r="CJ34" s="355"/>
      <c r="CK34" s="355"/>
      <c r="CL34" s="355"/>
      <c r="CM34" s="355"/>
      <c r="CN34" s="175"/>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7</v>
      </c>
      <c r="BX35" s="354"/>
      <c r="BY35" s="355" t="str">
        <f>IF('各会計、関係団体の財政状況及び健全化判断比率'!B69="","",'各会計、関係団体の財政状況及び健全化判断比率'!B69)</f>
        <v>千葉県市町村総合事務組合（千葉県自治会館管理運営特別会計）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8</v>
      </c>
      <c r="BX36" s="354"/>
      <c r="BY36" s="355" t="str">
        <f>IF('各会計、関係団体の財政状況及び健全化判断比率'!B70="","",'各会計、関係団体の財政状況及び健全化判断比率'!B70)</f>
        <v>千葉県市町村総合事務組合（千葉県自治研修センター特別会計）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9</v>
      </c>
      <c r="BX37" s="354"/>
      <c r="BY37" s="355" t="str">
        <f>IF('各会計、関係団体の財政状況及び健全化判断比率'!B71="","",'各会計、関係団体の財政状況及び健全化判断比率'!B71)</f>
        <v>千葉県市町村総合事務組合（千葉県市町村交通災害共済特別会計）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10</v>
      </c>
      <c r="BX38" s="354"/>
      <c r="BY38" s="355" t="str">
        <f>IF('各会計、関係団体の財政状況及び健全化判断比率'!B72="","",'各会計、関係団体の財政状況及び健全化判断比率'!B72)</f>
        <v>国保国吉病院組合（国保国吉会計）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11</v>
      </c>
      <c r="BX39" s="354"/>
      <c r="BY39" s="355" t="str">
        <f>IF('各会計、関係団体の財政状況及び健全化判断比率'!B73="","",'各会計、関係団体の財政状況及び健全化判断比率'!B73)</f>
        <v>夷隅郡市広域市町村圏事務組合（一般会計）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12</v>
      </c>
      <c r="BX40" s="354"/>
      <c r="BY40" s="355" t="str">
        <f>IF('各会計、関係団体の財政状況及び健全化判断比率'!B74="","",'各会計、関係団体の財政状況及び健全化判断比率'!B74)</f>
        <v>南房総広域水道企業団（水道用水供給事業）</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13</v>
      </c>
      <c r="BX41" s="354"/>
      <c r="BY41" s="355" t="str">
        <f>IF('各会計、関係団体の財政状況及び健全化判断比率'!B75="","",'各会計、関係団体の財政状況及び健全化判断比率'!B75)</f>
        <v>夷隅環境衛生組合（一般会計）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14</v>
      </c>
      <c r="BX42" s="354"/>
      <c r="BY42" s="355" t="str">
        <f>IF('各会計、関係団体の財政状況及び健全化判断比率'!B76="","",'各会計、関係団体の財政状況及び健全化判断比率'!B76)</f>
        <v>布施学校組合（一般会計）</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f t="shared" si="2"/>
        <v>15</v>
      </c>
      <c r="BX43" s="354"/>
      <c r="BY43" s="355" t="str">
        <f>IF('各会計、関係団体の財政状況及び健全化判断比率'!B77="","",'各会計、関係団体の財政状況及び健全化判断比率'!B77)</f>
        <v>千葉県後期高齢者医療広域連合（一般会計）</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DoEguZl2HnIsOAo99Sa+bc4i4qj8vs1FFx3RkwS2hpAHiQ1hLA7Tpjf510hAciYcHVVqBA68l5b0GQMUnN/NqA==" saltValue="eBKjp5NFxA4QAYEfEVvVX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36" t="s">
        <v>530</v>
      </c>
      <c r="D34" s="1136"/>
      <c r="E34" s="1137"/>
      <c r="F34" s="32">
        <v>42.96</v>
      </c>
      <c r="G34" s="33">
        <v>39.42</v>
      </c>
      <c r="H34" s="33">
        <v>34.46</v>
      </c>
      <c r="I34" s="33">
        <v>29.91</v>
      </c>
      <c r="J34" s="34">
        <v>20.170000000000002</v>
      </c>
      <c r="K34" s="22"/>
      <c r="L34" s="22"/>
      <c r="M34" s="22"/>
      <c r="N34" s="22"/>
      <c r="O34" s="22"/>
      <c r="P34" s="22"/>
    </row>
    <row r="35" spans="1:16" ht="39" customHeight="1" x14ac:dyDescent="0.2">
      <c r="A35" s="22"/>
      <c r="B35" s="35"/>
      <c r="C35" s="1132" t="s">
        <v>531</v>
      </c>
      <c r="D35" s="1132"/>
      <c r="E35" s="1133"/>
      <c r="F35" s="36">
        <v>7.12</v>
      </c>
      <c r="G35" s="37">
        <v>10.16</v>
      </c>
      <c r="H35" s="37">
        <v>14.02</v>
      </c>
      <c r="I35" s="37">
        <v>12.78</v>
      </c>
      <c r="J35" s="38">
        <v>11.89</v>
      </c>
      <c r="K35" s="22"/>
      <c r="L35" s="22"/>
      <c r="M35" s="22"/>
      <c r="N35" s="22"/>
      <c r="O35" s="22"/>
      <c r="P35" s="22"/>
    </row>
    <row r="36" spans="1:16" ht="39" customHeight="1" x14ac:dyDescent="0.2">
      <c r="A36" s="22"/>
      <c r="B36" s="35"/>
      <c r="C36" s="1132" t="s">
        <v>532</v>
      </c>
      <c r="D36" s="1132"/>
      <c r="E36" s="1133"/>
      <c r="F36" s="36">
        <v>4.18</v>
      </c>
      <c r="G36" s="37">
        <v>5.13</v>
      </c>
      <c r="H36" s="37">
        <v>5.37</v>
      </c>
      <c r="I36" s="37">
        <v>6.63</v>
      </c>
      <c r="J36" s="38">
        <v>8.2799999999999994</v>
      </c>
      <c r="K36" s="22"/>
      <c r="L36" s="22"/>
      <c r="M36" s="22"/>
      <c r="N36" s="22"/>
      <c r="O36" s="22"/>
      <c r="P36" s="22"/>
    </row>
    <row r="37" spans="1:16" ht="39" customHeight="1" x14ac:dyDescent="0.2">
      <c r="A37" s="22"/>
      <c r="B37" s="35"/>
      <c r="C37" s="1132" t="s">
        <v>533</v>
      </c>
      <c r="D37" s="1132"/>
      <c r="E37" s="1133"/>
      <c r="F37" s="36">
        <v>4.4400000000000004</v>
      </c>
      <c r="G37" s="37">
        <v>4.0199999999999996</v>
      </c>
      <c r="H37" s="37">
        <v>3.33</v>
      </c>
      <c r="I37" s="37">
        <v>3.07</v>
      </c>
      <c r="J37" s="38">
        <v>1.91</v>
      </c>
      <c r="K37" s="22"/>
      <c r="L37" s="22"/>
      <c r="M37" s="22"/>
      <c r="N37" s="22"/>
      <c r="O37" s="22"/>
      <c r="P37" s="22"/>
    </row>
    <row r="38" spans="1:16" ht="39" customHeight="1" x14ac:dyDescent="0.2">
      <c r="A38" s="22"/>
      <c r="B38" s="35"/>
      <c r="C38" s="1132" t="s">
        <v>534</v>
      </c>
      <c r="D38" s="1132"/>
      <c r="E38" s="1133"/>
      <c r="F38" s="36">
        <v>0.01</v>
      </c>
      <c r="G38" s="37">
        <v>0.01</v>
      </c>
      <c r="H38" s="37">
        <v>0.01</v>
      </c>
      <c r="I38" s="37">
        <v>0.02</v>
      </c>
      <c r="J38" s="38">
        <v>0.08</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535</v>
      </c>
      <c r="D42" s="1132"/>
      <c r="E42" s="1133"/>
      <c r="F42" s="36" t="s">
        <v>484</v>
      </c>
      <c r="G42" s="37" t="s">
        <v>484</v>
      </c>
      <c r="H42" s="37" t="s">
        <v>484</v>
      </c>
      <c r="I42" s="37" t="s">
        <v>484</v>
      </c>
      <c r="J42" s="38" t="s">
        <v>484</v>
      </c>
      <c r="K42" s="22"/>
      <c r="L42" s="22"/>
      <c r="M42" s="22"/>
      <c r="N42" s="22"/>
      <c r="O42" s="22"/>
      <c r="P42" s="22"/>
    </row>
    <row r="43" spans="1:16" ht="39" customHeight="1" thickBot="1" x14ac:dyDescent="0.25">
      <c r="A43" s="22"/>
      <c r="B43" s="40"/>
      <c r="C43" s="1134" t="s">
        <v>536</v>
      </c>
      <c r="D43" s="1134"/>
      <c r="E43" s="1135"/>
      <c r="F43" s="41" t="s">
        <v>484</v>
      </c>
      <c r="G43" s="42" t="s">
        <v>484</v>
      </c>
      <c r="H43" s="42" t="s">
        <v>484</v>
      </c>
      <c r="I43" s="42" t="s">
        <v>484</v>
      </c>
      <c r="J43" s="43" t="s">
        <v>484</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hiidfQ64wpSzTkAMK8+GggsTpDonB6t+rCusKEIwnb463knW6n4rR5zo7R9rg2hbPQP1NT5K0t1NnHr/MUYT2g==" saltValue="tyiy526SJYW/cxGzuGHN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312</v>
      </c>
      <c r="L45" s="58">
        <v>333</v>
      </c>
      <c r="M45" s="58">
        <v>350</v>
      </c>
      <c r="N45" s="58">
        <v>366</v>
      </c>
      <c r="O45" s="59">
        <v>348</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484</v>
      </c>
      <c r="L46" s="62" t="s">
        <v>484</v>
      </c>
      <c r="M46" s="62" t="s">
        <v>484</v>
      </c>
      <c r="N46" s="62" t="s">
        <v>484</v>
      </c>
      <c r="O46" s="63" t="s">
        <v>484</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484</v>
      </c>
      <c r="L47" s="62" t="s">
        <v>484</v>
      </c>
      <c r="M47" s="62" t="s">
        <v>484</v>
      </c>
      <c r="N47" s="62" t="s">
        <v>484</v>
      </c>
      <c r="O47" s="63" t="s">
        <v>484</v>
      </c>
      <c r="P47" s="46"/>
      <c r="Q47" s="46"/>
      <c r="R47" s="46"/>
      <c r="S47" s="46"/>
      <c r="T47" s="46"/>
      <c r="U47" s="46"/>
    </row>
    <row r="48" spans="1:21" ht="30.75" customHeight="1" x14ac:dyDescent="0.2">
      <c r="A48" s="46"/>
      <c r="B48" s="1163"/>
      <c r="C48" s="1164"/>
      <c r="D48" s="60"/>
      <c r="E48" s="1140" t="s">
        <v>13</v>
      </c>
      <c r="F48" s="1140"/>
      <c r="G48" s="1140"/>
      <c r="H48" s="1140"/>
      <c r="I48" s="1140"/>
      <c r="J48" s="1141"/>
      <c r="K48" s="61">
        <v>1</v>
      </c>
      <c r="L48" s="62">
        <v>2</v>
      </c>
      <c r="M48" s="62">
        <v>1</v>
      </c>
      <c r="N48" s="62">
        <v>1</v>
      </c>
      <c r="O48" s="63">
        <v>2</v>
      </c>
      <c r="P48" s="46"/>
      <c r="Q48" s="46"/>
      <c r="R48" s="46"/>
      <c r="S48" s="46"/>
      <c r="T48" s="46"/>
      <c r="U48" s="46"/>
    </row>
    <row r="49" spans="1:21" ht="30.75" customHeight="1" x14ac:dyDescent="0.2">
      <c r="A49" s="46"/>
      <c r="B49" s="1163"/>
      <c r="C49" s="1164"/>
      <c r="D49" s="60"/>
      <c r="E49" s="1140" t="s">
        <v>14</v>
      </c>
      <c r="F49" s="1140"/>
      <c r="G49" s="1140"/>
      <c r="H49" s="1140"/>
      <c r="I49" s="1140"/>
      <c r="J49" s="1141"/>
      <c r="K49" s="61">
        <v>26</v>
      </c>
      <c r="L49" s="62">
        <v>29</v>
      </c>
      <c r="M49" s="62">
        <v>27</v>
      </c>
      <c r="N49" s="62">
        <v>26</v>
      </c>
      <c r="O49" s="63">
        <v>23</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484</v>
      </c>
      <c r="L50" s="62" t="s">
        <v>484</v>
      </c>
      <c r="M50" s="62" t="s">
        <v>484</v>
      </c>
      <c r="N50" s="62" t="s">
        <v>484</v>
      </c>
      <c r="O50" s="63" t="s">
        <v>484</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484</v>
      </c>
      <c r="L51" s="62" t="s">
        <v>484</v>
      </c>
      <c r="M51" s="62" t="s">
        <v>484</v>
      </c>
      <c r="N51" s="62" t="s">
        <v>484</v>
      </c>
      <c r="O51" s="63" t="s">
        <v>484</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261</v>
      </c>
      <c r="L52" s="62">
        <v>268</v>
      </c>
      <c r="M52" s="62">
        <v>266</v>
      </c>
      <c r="N52" s="62">
        <v>278</v>
      </c>
      <c r="O52" s="63">
        <v>248</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78</v>
      </c>
      <c r="L53" s="67">
        <v>96</v>
      </c>
      <c r="M53" s="67">
        <v>112</v>
      </c>
      <c r="N53" s="67">
        <v>115</v>
      </c>
      <c r="O53" s="68">
        <v>125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559</v>
      </c>
      <c r="L58" s="82" t="s">
        <v>559</v>
      </c>
      <c r="M58" s="82" t="s">
        <v>559</v>
      </c>
      <c r="N58" s="82" t="s">
        <v>559</v>
      </c>
      <c r="O58" s="83" t="s">
        <v>559</v>
      </c>
    </row>
    <row r="59" spans="1:21" ht="31.5" customHeight="1" x14ac:dyDescent="0.2">
      <c r="B59" s="1148"/>
      <c r="C59" s="1149"/>
      <c r="D59" s="1155" t="s">
        <v>26</v>
      </c>
      <c r="E59" s="1156"/>
      <c r="F59" s="1156"/>
      <c r="G59" s="1156"/>
      <c r="H59" s="1156"/>
      <c r="I59" s="1156"/>
      <c r="J59" s="1157"/>
      <c r="K59" s="84" t="s">
        <v>559</v>
      </c>
      <c r="L59" s="85" t="s">
        <v>559</v>
      </c>
      <c r="M59" s="85" t="s">
        <v>559</v>
      </c>
      <c r="N59" s="85" t="s">
        <v>559</v>
      </c>
      <c r="O59" s="86" t="s">
        <v>559</v>
      </c>
    </row>
    <row r="60" spans="1:21" ht="31.5" customHeight="1" thickBot="1" x14ac:dyDescent="0.25">
      <c r="B60" s="1150"/>
      <c r="C60" s="1151"/>
      <c r="D60" s="1158" t="s">
        <v>27</v>
      </c>
      <c r="E60" s="1159"/>
      <c r="F60" s="1159"/>
      <c r="G60" s="1159"/>
      <c r="H60" s="1159"/>
      <c r="I60" s="1159"/>
      <c r="J60" s="1160"/>
      <c r="K60" s="87" t="s">
        <v>559</v>
      </c>
      <c r="L60" s="88" t="s">
        <v>559</v>
      </c>
      <c r="M60" s="88" t="s">
        <v>559</v>
      </c>
      <c r="N60" s="88" t="s">
        <v>559</v>
      </c>
      <c r="O60" s="89" t="s">
        <v>559</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9AvG2T6P4/URvG9llcXAShk3vekSM65NCYG2PnxWr3Rtflfl+FfsQhf/t4t+cgPLbsEIim8Ts1LA3Aj4lMVjA==" saltValue="YUc0R/2X6IVpY3BES0yfJ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523</v>
      </c>
      <c r="J40" s="101" t="s">
        <v>524</v>
      </c>
      <c r="K40" s="101" t="s">
        <v>525</v>
      </c>
      <c r="L40" s="101" t="s">
        <v>526</v>
      </c>
      <c r="M40" s="102" t="s">
        <v>527</v>
      </c>
    </row>
    <row r="41" spans="2:13" ht="27.75" customHeight="1" x14ac:dyDescent="0.2">
      <c r="B41" s="1181" t="s">
        <v>30</v>
      </c>
      <c r="C41" s="1182"/>
      <c r="D41" s="103"/>
      <c r="E41" s="1183" t="s">
        <v>31</v>
      </c>
      <c r="F41" s="1183"/>
      <c r="G41" s="1183"/>
      <c r="H41" s="1184"/>
      <c r="I41" s="342">
        <v>3418</v>
      </c>
      <c r="J41" s="343">
        <v>3512</v>
      </c>
      <c r="K41" s="343">
        <v>3354</v>
      </c>
      <c r="L41" s="343">
        <v>3074</v>
      </c>
      <c r="M41" s="344">
        <v>2835</v>
      </c>
    </row>
    <row r="42" spans="2:13" ht="27.75" customHeight="1" x14ac:dyDescent="0.2">
      <c r="B42" s="1171"/>
      <c r="C42" s="1172"/>
      <c r="D42" s="104"/>
      <c r="E42" s="1175" t="s">
        <v>32</v>
      </c>
      <c r="F42" s="1175"/>
      <c r="G42" s="1175"/>
      <c r="H42" s="1176"/>
      <c r="I42" s="345" t="s">
        <v>484</v>
      </c>
      <c r="J42" s="346" t="s">
        <v>484</v>
      </c>
      <c r="K42" s="346" t="s">
        <v>484</v>
      </c>
      <c r="L42" s="346" t="s">
        <v>484</v>
      </c>
      <c r="M42" s="347" t="s">
        <v>484</v>
      </c>
    </row>
    <row r="43" spans="2:13" ht="27.75" customHeight="1" x14ac:dyDescent="0.2">
      <c r="B43" s="1171"/>
      <c r="C43" s="1172"/>
      <c r="D43" s="104"/>
      <c r="E43" s="1175" t="s">
        <v>33</v>
      </c>
      <c r="F43" s="1175"/>
      <c r="G43" s="1175"/>
      <c r="H43" s="1176"/>
      <c r="I43" s="345">
        <v>44</v>
      </c>
      <c r="J43" s="346">
        <v>40</v>
      </c>
      <c r="K43" s="346">
        <v>30</v>
      </c>
      <c r="L43" s="346">
        <v>19</v>
      </c>
      <c r="M43" s="347">
        <v>19</v>
      </c>
    </row>
    <row r="44" spans="2:13" ht="27.75" customHeight="1" x14ac:dyDescent="0.2">
      <c r="B44" s="1171"/>
      <c r="C44" s="1172"/>
      <c r="D44" s="104"/>
      <c r="E44" s="1175" t="s">
        <v>34</v>
      </c>
      <c r="F44" s="1175"/>
      <c r="G44" s="1175"/>
      <c r="H44" s="1176"/>
      <c r="I44" s="345">
        <v>343</v>
      </c>
      <c r="J44" s="346">
        <v>320</v>
      </c>
      <c r="K44" s="346">
        <v>290</v>
      </c>
      <c r="L44" s="346">
        <v>260</v>
      </c>
      <c r="M44" s="347">
        <v>246</v>
      </c>
    </row>
    <row r="45" spans="2:13" ht="27.75" customHeight="1" x14ac:dyDescent="0.2">
      <c r="B45" s="1171"/>
      <c r="C45" s="1172"/>
      <c r="D45" s="104"/>
      <c r="E45" s="1175" t="s">
        <v>35</v>
      </c>
      <c r="F45" s="1175"/>
      <c r="G45" s="1175"/>
      <c r="H45" s="1176"/>
      <c r="I45" s="345">
        <v>802</v>
      </c>
      <c r="J45" s="346">
        <v>770</v>
      </c>
      <c r="K45" s="346">
        <v>732</v>
      </c>
      <c r="L45" s="346">
        <v>694</v>
      </c>
      <c r="M45" s="347">
        <v>631</v>
      </c>
    </row>
    <row r="46" spans="2:13" ht="27.75" customHeight="1" x14ac:dyDescent="0.2">
      <c r="B46" s="1171"/>
      <c r="C46" s="1172"/>
      <c r="D46" s="105"/>
      <c r="E46" s="1175" t="s">
        <v>36</v>
      </c>
      <c r="F46" s="1175"/>
      <c r="G46" s="1175"/>
      <c r="H46" s="1176"/>
      <c r="I46" s="345" t="s">
        <v>484</v>
      </c>
      <c r="J46" s="346" t="s">
        <v>484</v>
      </c>
      <c r="K46" s="346" t="s">
        <v>484</v>
      </c>
      <c r="L46" s="346" t="s">
        <v>484</v>
      </c>
      <c r="M46" s="347" t="s">
        <v>484</v>
      </c>
    </row>
    <row r="47" spans="2:13" ht="27.75" customHeight="1" x14ac:dyDescent="0.2">
      <c r="B47" s="1171"/>
      <c r="C47" s="1172"/>
      <c r="D47" s="106"/>
      <c r="E47" s="1185" t="s">
        <v>37</v>
      </c>
      <c r="F47" s="1186"/>
      <c r="G47" s="1186"/>
      <c r="H47" s="1187"/>
      <c r="I47" s="345" t="s">
        <v>484</v>
      </c>
      <c r="J47" s="346" t="s">
        <v>484</v>
      </c>
      <c r="K47" s="346" t="s">
        <v>484</v>
      </c>
      <c r="L47" s="346" t="s">
        <v>484</v>
      </c>
      <c r="M47" s="347" t="s">
        <v>484</v>
      </c>
    </row>
    <row r="48" spans="2:13" ht="27.75" customHeight="1" x14ac:dyDescent="0.2">
      <c r="B48" s="1171"/>
      <c r="C48" s="1172"/>
      <c r="D48" s="104"/>
      <c r="E48" s="1175" t="s">
        <v>38</v>
      </c>
      <c r="F48" s="1175"/>
      <c r="G48" s="1175"/>
      <c r="H48" s="1176"/>
      <c r="I48" s="345" t="s">
        <v>484</v>
      </c>
      <c r="J48" s="346" t="s">
        <v>484</v>
      </c>
      <c r="K48" s="346" t="s">
        <v>484</v>
      </c>
      <c r="L48" s="346" t="s">
        <v>484</v>
      </c>
      <c r="M48" s="347" t="s">
        <v>484</v>
      </c>
    </row>
    <row r="49" spans="2:13" ht="27.75" customHeight="1" x14ac:dyDescent="0.2">
      <c r="B49" s="1173"/>
      <c r="C49" s="1174"/>
      <c r="D49" s="104"/>
      <c r="E49" s="1175" t="s">
        <v>39</v>
      </c>
      <c r="F49" s="1175"/>
      <c r="G49" s="1175"/>
      <c r="H49" s="1176"/>
      <c r="I49" s="345" t="s">
        <v>484</v>
      </c>
      <c r="J49" s="346" t="s">
        <v>484</v>
      </c>
      <c r="K49" s="346" t="s">
        <v>484</v>
      </c>
      <c r="L49" s="346" t="s">
        <v>484</v>
      </c>
      <c r="M49" s="347" t="s">
        <v>484</v>
      </c>
    </row>
    <row r="50" spans="2:13" ht="27.75" customHeight="1" x14ac:dyDescent="0.2">
      <c r="B50" s="1169" t="s">
        <v>40</v>
      </c>
      <c r="C50" s="1170"/>
      <c r="D50" s="107"/>
      <c r="E50" s="1175" t="s">
        <v>41</v>
      </c>
      <c r="F50" s="1175"/>
      <c r="G50" s="1175"/>
      <c r="H50" s="1176"/>
      <c r="I50" s="345">
        <v>985</v>
      </c>
      <c r="J50" s="346">
        <v>981</v>
      </c>
      <c r="K50" s="346">
        <v>1197</v>
      </c>
      <c r="L50" s="346">
        <v>1423</v>
      </c>
      <c r="M50" s="347">
        <v>1604</v>
      </c>
    </row>
    <row r="51" spans="2:13" ht="27.75" customHeight="1" x14ac:dyDescent="0.2">
      <c r="B51" s="1171"/>
      <c r="C51" s="1172"/>
      <c r="D51" s="104"/>
      <c r="E51" s="1175" t="s">
        <v>42</v>
      </c>
      <c r="F51" s="1175"/>
      <c r="G51" s="1175"/>
      <c r="H51" s="1176"/>
      <c r="I51" s="345">
        <v>54</v>
      </c>
      <c r="J51" s="346">
        <v>48</v>
      </c>
      <c r="K51" s="346">
        <v>43</v>
      </c>
      <c r="L51" s="346">
        <v>37</v>
      </c>
      <c r="M51" s="347">
        <v>29</v>
      </c>
    </row>
    <row r="52" spans="2:13" ht="27.75" customHeight="1" x14ac:dyDescent="0.2">
      <c r="B52" s="1173"/>
      <c r="C52" s="1174"/>
      <c r="D52" s="104"/>
      <c r="E52" s="1175" t="s">
        <v>43</v>
      </c>
      <c r="F52" s="1175"/>
      <c r="G52" s="1175"/>
      <c r="H52" s="1176"/>
      <c r="I52" s="345">
        <v>2881</v>
      </c>
      <c r="J52" s="346">
        <v>2903</v>
      </c>
      <c r="K52" s="346">
        <v>2766</v>
      </c>
      <c r="L52" s="346">
        <v>2570</v>
      </c>
      <c r="M52" s="347">
        <v>2409</v>
      </c>
    </row>
    <row r="53" spans="2:13" ht="27.75" customHeight="1" thickBot="1" x14ac:dyDescent="0.25">
      <c r="B53" s="1177" t="s">
        <v>19</v>
      </c>
      <c r="C53" s="1178"/>
      <c r="D53" s="108"/>
      <c r="E53" s="1179" t="s">
        <v>44</v>
      </c>
      <c r="F53" s="1179"/>
      <c r="G53" s="1179"/>
      <c r="H53" s="1180"/>
      <c r="I53" s="348">
        <v>686</v>
      </c>
      <c r="J53" s="349">
        <v>711</v>
      </c>
      <c r="K53" s="349">
        <v>400</v>
      </c>
      <c r="L53" s="349">
        <v>18</v>
      </c>
      <c r="M53" s="350">
        <v>-310</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5hiziTbHLC8LKK5rI9RiI/M62qB634ZAg4YkNUjMvFWM3yxmD6C6Z9V8EU37QihBjwD1MYRX7YVyA9Ah96Ihww==" saltValue="PQ/Bv3i4elT/G9+RgOA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525</v>
      </c>
      <c r="G54" s="117" t="s">
        <v>526</v>
      </c>
      <c r="H54" s="118" t="s">
        <v>527</v>
      </c>
    </row>
    <row r="55" spans="2:8" ht="52.5" customHeight="1" x14ac:dyDescent="0.2">
      <c r="B55" s="119"/>
      <c r="C55" s="1196" t="s">
        <v>46</v>
      </c>
      <c r="D55" s="1196"/>
      <c r="E55" s="1197"/>
      <c r="F55" s="120">
        <v>481</v>
      </c>
      <c r="G55" s="120">
        <v>481</v>
      </c>
      <c r="H55" s="121">
        <v>561</v>
      </c>
    </row>
    <row r="56" spans="2:8" ht="52.5" customHeight="1" x14ac:dyDescent="0.2">
      <c r="B56" s="122"/>
      <c r="C56" s="1198" t="s">
        <v>47</v>
      </c>
      <c r="D56" s="1198"/>
      <c r="E56" s="1199"/>
      <c r="F56" s="123">
        <v>11</v>
      </c>
      <c r="G56" s="123">
        <v>11</v>
      </c>
      <c r="H56" s="124">
        <v>23</v>
      </c>
    </row>
    <row r="57" spans="2:8" ht="53.25" customHeight="1" x14ac:dyDescent="0.2">
      <c r="B57" s="122"/>
      <c r="C57" s="1200" t="s">
        <v>48</v>
      </c>
      <c r="D57" s="1200"/>
      <c r="E57" s="1201"/>
      <c r="F57" s="125">
        <v>481</v>
      </c>
      <c r="G57" s="125">
        <v>706</v>
      </c>
      <c r="H57" s="126">
        <v>794</v>
      </c>
    </row>
    <row r="58" spans="2:8" ht="45.75" customHeight="1" x14ac:dyDescent="0.2">
      <c r="B58" s="127"/>
      <c r="C58" s="1188" t="s">
        <v>542</v>
      </c>
      <c r="D58" s="1189"/>
      <c r="E58" s="1190"/>
      <c r="F58" s="128">
        <v>208</v>
      </c>
      <c r="G58" s="128">
        <v>358</v>
      </c>
      <c r="H58" s="129">
        <v>408</v>
      </c>
    </row>
    <row r="59" spans="2:8" ht="45.75" customHeight="1" x14ac:dyDescent="0.2">
      <c r="B59" s="127"/>
      <c r="C59" s="1188" t="s">
        <v>543</v>
      </c>
      <c r="D59" s="1189"/>
      <c r="E59" s="1190"/>
      <c r="F59" s="128">
        <v>77</v>
      </c>
      <c r="G59" s="128">
        <v>157</v>
      </c>
      <c r="H59" s="129">
        <v>207</v>
      </c>
    </row>
    <row r="60" spans="2:8" ht="45.75" customHeight="1" x14ac:dyDescent="0.2">
      <c r="B60" s="127"/>
      <c r="C60" s="1188" t="s">
        <v>544</v>
      </c>
      <c r="D60" s="1189"/>
      <c r="E60" s="1190"/>
      <c r="F60" s="128">
        <v>96</v>
      </c>
      <c r="G60" s="128">
        <v>90</v>
      </c>
      <c r="H60" s="129">
        <v>80</v>
      </c>
    </row>
    <row r="61" spans="2:8" ht="45.75" customHeight="1" x14ac:dyDescent="0.2">
      <c r="B61" s="127"/>
      <c r="C61" s="1188" t="s">
        <v>545</v>
      </c>
      <c r="D61" s="1189"/>
      <c r="E61" s="1190"/>
      <c r="F61" s="128">
        <v>50</v>
      </c>
      <c r="G61" s="128">
        <v>50</v>
      </c>
      <c r="H61" s="129">
        <v>50</v>
      </c>
    </row>
    <row r="62" spans="2:8" ht="45.75" customHeight="1" thickBot="1" x14ac:dyDescent="0.25">
      <c r="B62" s="130"/>
      <c r="C62" s="1191" t="s">
        <v>546</v>
      </c>
      <c r="D62" s="1192"/>
      <c r="E62" s="1193"/>
      <c r="F62" s="131">
        <v>15</v>
      </c>
      <c r="G62" s="131">
        <v>15</v>
      </c>
      <c r="H62" s="132">
        <v>15</v>
      </c>
    </row>
    <row r="63" spans="2:8" ht="52.5" customHeight="1" thickBot="1" x14ac:dyDescent="0.25">
      <c r="B63" s="133"/>
      <c r="C63" s="1194" t="s">
        <v>49</v>
      </c>
      <c r="D63" s="1194"/>
      <c r="E63" s="1195"/>
      <c r="F63" s="134">
        <v>973</v>
      </c>
      <c r="G63" s="134">
        <v>1199</v>
      </c>
      <c r="H63" s="135">
        <v>1379</v>
      </c>
    </row>
    <row r="64" spans="2:8" ht="13.2" x14ac:dyDescent="0.2"/>
  </sheetData>
  <sheetProtection algorithmName="SHA-512" hashValue="9rofP4zM6dnOmLBWk1e507yfATqScPq8nMHvAR1xQnMYmFos9n1E2QiGjEOVKFRGbGwf86/7owGHGndtdsR/Zg==" saltValue="0QmjgNa+7gzQ8QDbtwzD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B9480-48AA-4C63-9D78-1493E6632135}">
  <sheetPr>
    <pageSetUpPr fitToPage="1"/>
  </sheetPr>
  <dimension ref="A1:DE85"/>
  <sheetViews>
    <sheetView showGridLines="0" topLeftCell="AG8" zoomScale="106" zoomScaleNormal="106" zoomScaleSheetLayoutView="55" workbookViewId="0">
      <selection activeCell="CU39" sqref="CU39"/>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2"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2"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2"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2"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2"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2"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2"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2"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2"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2"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2"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2"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2"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2"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2"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2" x14ac:dyDescent="0.2">
      <c r="DD19" s="255"/>
      <c r="DE19" s="255"/>
    </row>
    <row r="20" spans="1:109" ht="13.2"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07"/>
      <c r="DD40" s="1207"/>
      <c r="DE40" s="255"/>
    </row>
    <row r="41" spans="2:109" ht="16.2" x14ac:dyDescent="0.2">
      <c r="B41" s="256" t="s">
        <v>561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08"/>
      <c r="I42" s="1209"/>
      <c r="J42" s="1209"/>
      <c r="K42" s="1209"/>
      <c r="AM42" s="1208"/>
      <c r="AN42" s="1208" t="s">
        <v>562</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563</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2"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2"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2"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2"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2"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2" x14ac:dyDescent="0.2">
      <c r="B49" s="259"/>
      <c r="AN49" s="255" t="s">
        <v>564</v>
      </c>
    </row>
    <row r="50" spans="1:109" ht="13.2"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523</v>
      </c>
      <c r="BQ50" s="1226"/>
      <c r="BR50" s="1226"/>
      <c r="BS50" s="1226"/>
      <c r="BT50" s="1226"/>
      <c r="BU50" s="1226"/>
      <c r="BV50" s="1226"/>
      <c r="BW50" s="1226"/>
      <c r="BX50" s="1226" t="s">
        <v>524</v>
      </c>
      <c r="BY50" s="1226"/>
      <c r="BZ50" s="1226"/>
      <c r="CA50" s="1226"/>
      <c r="CB50" s="1226"/>
      <c r="CC50" s="1226"/>
      <c r="CD50" s="1226"/>
      <c r="CE50" s="1226"/>
      <c r="CF50" s="1226" t="s">
        <v>525</v>
      </c>
      <c r="CG50" s="1226"/>
      <c r="CH50" s="1226"/>
      <c r="CI50" s="1226"/>
      <c r="CJ50" s="1226"/>
      <c r="CK50" s="1226"/>
      <c r="CL50" s="1226"/>
      <c r="CM50" s="1226"/>
      <c r="CN50" s="1226" t="s">
        <v>526</v>
      </c>
      <c r="CO50" s="1226"/>
      <c r="CP50" s="1226"/>
      <c r="CQ50" s="1226"/>
      <c r="CR50" s="1226"/>
      <c r="CS50" s="1226"/>
      <c r="CT50" s="1226"/>
      <c r="CU50" s="1226"/>
      <c r="CV50" s="1226" t="s">
        <v>527</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565</v>
      </c>
      <c r="AO51" s="1230"/>
      <c r="AP51" s="1230"/>
      <c r="AQ51" s="1230"/>
      <c r="AR51" s="1230"/>
      <c r="AS51" s="1230"/>
      <c r="AT51" s="1230"/>
      <c r="AU51" s="1230"/>
      <c r="AV51" s="1230"/>
      <c r="AW51" s="1230"/>
      <c r="AX51" s="1230"/>
      <c r="AY51" s="1230"/>
      <c r="AZ51" s="1230"/>
      <c r="BA51" s="1230"/>
      <c r="BB51" s="1230" t="s">
        <v>566</v>
      </c>
      <c r="BC51" s="1230"/>
      <c r="BD51" s="1230"/>
      <c r="BE51" s="1230"/>
      <c r="BF51" s="1230"/>
      <c r="BG51" s="1230"/>
      <c r="BH51" s="1230"/>
      <c r="BI51" s="1230"/>
      <c r="BJ51" s="1230"/>
      <c r="BK51" s="1230"/>
      <c r="BL51" s="1230"/>
      <c r="BM51" s="1230"/>
      <c r="BN51" s="1230"/>
      <c r="BO51" s="1230"/>
      <c r="BP51" s="1231">
        <v>32.700000000000003</v>
      </c>
      <c r="BQ51" s="1231"/>
      <c r="BR51" s="1231"/>
      <c r="BS51" s="1231"/>
      <c r="BT51" s="1231"/>
      <c r="BU51" s="1231"/>
      <c r="BV51" s="1231"/>
      <c r="BW51" s="1231"/>
      <c r="BX51" s="1231">
        <v>32.200000000000003</v>
      </c>
      <c r="BY51" s="1231"/>
      <c r="BZ51" s="1231"/>
      <c r="CA51" s="1231"/>
      <c r="CB51" s="1231"/>
      <c r="CC51" s="1231"/>
      <c r="CD51" s="1231"/>
      <c r="CE51" s="1231"/>
      <c r="CF51" s="1231">
        <v>16.399999999999999</v>
      </c>
      <c r="CG51" s="1231"/>
      <c r="CH51" s="1231"/>
      <c r="CI51" s="1231"/>
      <c r="CJ51" s="1231"/>
      <c r="CK51" s="1231"/>
      <c r="CL51" s="1231"/>
      <c r="CM51" s="1231"/>
      <c r="CN51" s="1231">
        <v>0.7</v>
      </c>
      <c r="CO51" s="1231"/>
      <c r="CP51" s="1231"/>
      <c r="CQ51" s="1231"/>
      <c r="CR51" s="1231"/>
      <c r="CS51" s="1231"/>
      <c r="CT51" s="1231"/>
      <c r="CU51" s="1231"/>
      <c r="CV51" s="1231"/>
      <c r="CW51" s="1231"/>
      <c r="CX51" s="1231"/>
      <c r="CY51" s="1231"/>
      <c r="CZ51" s="1231"/>
      <c r="DA51" s="1231"/>
      <c r="DB51" s="1231"/>
      <c r="DC51" s="1231"/>
    </row>
    <row r="52" spans="1:109" ht="13.2"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2"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567</v>
      </c>
      <c r="BC53" s="1230"/>
      <c r="BD53" s="1230"/>
      <c r="BE53" s="1230"/>
      <c r="BF53" s="1230"/>
      <c r="BG53" s="1230"/>
      <c r="BH53" s="1230"/>
      <c r="BI53" s="1230"/>
      <c r="BJ53" s="1230"/>
      <c r="BK53" s="1230"/>
      <c r="BL53" s="1230"/>
      <c r="BM53" s="1230"/>
      <c r="BN53" s="1230"/>
      <c r="BO53" s="1230"/>
      <c r="BP53" s="1231">
        <v>54.1</v>
      </c>
      <c r="BQ53" s="1231"/>
      <c r="BR53" s="1231"/>
      <c r="BS53" s="1231"/>
      <c r="BT53" s="1231"/>
      <c r="BU53" s="1231"/>
      <c r="BV53" s="1231"/>
      <c r="BW53" s="1231"/>
      <c r="BX53" s="1231">
        <v>55.4</v>
      </c>
      <c r="BY53" s="1231"/>
      <c r="BZ53" s="1231"/>
      <c r="CA53" s="1231"/>
      <c r="CB53" s="1231"/>
      <c r="CC53" s="1231"/>
      <c r="CD53" s="1231"/>
      <c r="CE53" s="1231"/>
      <c r="CF53" s="1231">
        <v>56.8</v>
      </c>
      <c r="CG53" s="1231"/>
      <c r="CH53" s="1231"/>
      <c r="CI53" s="1231"/>
      <c r="CJ53" s="1231"/>
      <c r="CK53" s="1231"/>
      <c r="CL53" s="1231"/>
      <c r="CM53" s="1231"/>
      <c r="CN53" s="1231">
        <v>58.1</v>
      </c>
      <c r="CO53" s="1231"/>
      <c r="CP53" s="1231"/>
      <c r="CQ53" s="1231"/>
      <c r="CR53" s="1231"/>
      <c r="CS53" s="1231"/>
      <c r="CT53" s="1231"/>
      <c r="CU53" s="1231"/>
      <c r="CV53" s="1231">
        <v>59.6</v>
      </c>
      <c r="CW53" s="1231"/>
      <c r="CX53" s="1231"/>
      <c r="CY53" s="1231"/>
      <c r="CZ53" s="1231"/>
      <c r="DA53" s="1231"/>
      <c r="DB53" s="1231"/>
      <c r="DC53" s="1231"/>
    </row>
    <row r="54" spans="1:109" ht="13.2"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2" x14ac:dyDescent="0.2">
      <c r="A55" s="1209"/>
      <c r="B55" s="259"/>
      <c r="G55" s="1220"/>
      <c r="H55" s="1220"/>
      <c r="I55" s="1220"/>
      <c r="J55" s="1220"/>
      <c r="K55" s="1229"/>
      <c r="L55" s="1229"/>
      <c r="M55" s="1229"/>
      <c r="N55" s="1229"/>
      <c r="AN55" s="1226" t="s">
        <v>568</v>
      </c>
      <c r="AO55" s="1226"/>
      <c r="AP55" s="1226"/>
      <c r="AQ55" s="1226"/>
      <c r="AR55" s="1226"/>
      <c r="AS55" s="1226"/>
      <c r="AT55" s="1226"/>
      <c r="AU55" s="1226"/>
      <c r="AV55" s="1226"/>
      <c r="AW55" s="1226"/>
      <c r="AX55" s="1226"/>
      <c r="AY55" s="1226"/>
      <c r="AZ55" s="1226"/>
      <c r="BA55" s="1226"/>
      <c r="BB55" s="1230" t="s">
        <v>566</v>
      </c>
      <c r="BC55" s="1230"/>
      <c r="BD55" s="1230"/>
      <c r="BE55" s="1230"/>
      <c r="BF55" s="1230"/>
      <c r="BG55" s="1230"/>
      <c r="BH55" s="1230"/>
      <c r="BI55" s="1230"/>
      <c r="BJ55" s="1230"/>
      <c r="BK55" s="1230"/>
      <c r="BL55" s="1230"/>
      <c r="BM55" s="1230"/>
      <c r="BN55" s="1230"/>
      <c r="BO55" s="1230"/>
      <c r="BP55" s="1231">
        <v>3</v>
      </c>
      <c r="BQ55" s="1231"/>
      <c r="BR55" s="1231"/>
      <c r="BS55" s="1231"/>
      <c r="BT55" s="1231"/>
      <c r="BU55" s="1231"/>
      <c r="BV55" s="1231"/>
      <c r="BW55" s="1231"/>
      <c r="BX55" s="1231">
        <v>3.4</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ht="13.2"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2"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567</v>
      </c>
      <c r="BC57" s="1230"/>
      <c r="BD57" s="1230"/>
      <c r="BE57" s="1230"/>
      <c r="BF57" s="1230"/>
      <c r="BG57" s="1230"/>
      <c r="BH57" s="1230"/>
      <c r="BI57" s="1230"/>
      <c r="BJ57" s="1230"/>
      <c r="BK57" s="1230"/>
      <c r="BL57" s="1230"/>
      <c r="BM57" s="1230"/>
      <c r="BN57" s="1230"/>
      <c r="BO57" s="1230"/>
      <c r="BP57" s="1231">
        <v>63.3</v>
      </c>
      <c r="BQ57" s="1231"/>
      <c r="BR57" s="1231"/>
      <c r="BS57" s="1231"/>
      <c r="BT57" s="1231"/>
      <c r="BU57" s="1231"/>
      <c r="BV57" s="1231"/>
      <c r="BW57" s="1231"/>
      <c r="BX57" s="1231">
        <v>62.8</v>
      </c>
      <c r="BY57" s="1231"/>
      <c r="BZ57" s="1231"/>
      <c r="CA57" s="1231"/>
      <c r="CB57" s="1231"/>
      <c r="CC57" s="1231"/>
      <c r="CD57" s="1231"/>
      <c r="CE57" s="1231"/>
      <c r="CF57" s="1231">
        <v>62.7</v>
      </c>
      <c r="CG57" s="1231"/>
      <c r="CH57" s="1231"/>
      <c r="CI57" s="1231"/>
      <c r="CJ57" s="1231"/>
      <c r="CK57" s="1231"/>
      <c r="CL57" s="1231"/>
      <c r="CM57" s="1231"/>
      <c r="CN57" s="1231">
        <v>63.1</v>
      </c>
      <c r="CO57" s="1231"/>
      <c r="CP57" s="1231"/>
      <c r="CQ57" s="1231"/>
      <c r="CR57" s="1231"/>
      <c r="CS57" s="1231"/>
      <c r="CT57" s="1231"/>
      <c r="CU57" s="1231"/>
      <c r="CV57" s="1231">
        <v>63.8</v>
      </c>
      <c r="CW57" s="1231"/>
      <c r="CX57" s="1231"/>
      <c r="CY57" s="1231"/>
      <c r="CZ57" s="1231"/>
      <c r="DA57" s="1231"/>
      <c r="DB57" s="1231"/>
      <c r="DC57" s="1231"/>
      <c r="DD57" s="1234"/>
      <c r="DE57" s="1232"/>
    </row>
    <row r="58" spans="1:109" s="1209" customFormat="1" ht="13.2"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2"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2"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2"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2"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2" x14ac:dyDescent="0.2">
      <c r="B63" s="312" t="s">
        <v>569</v>
      </c>
    </row>
    <row r="64" spans="1:109" ht="13.2" x14ac:dyDescent="0.2">
      <c r="B64" s="259"/>
      <c r="G64" s="1208"/>
      <c r="I64" s="1240"/>
      <c r="J64" s="1240"/>
      <c r="K64" s="1240"/>
      <c r="L64" s="1240"/>
      <c r="M64" s="1240"/>
      <c r="N64" s="1241"/>
      <c r="AM64" s="1208"/>
      <c r="AN64" s="1208" t="s">
        <v>562</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2" x14ac:dyDescent="0.2">
      <c r="B65" s="259"/>
      <c r="AN65" s="1210" t="s">
        <v>570</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2"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2"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2"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2"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2"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2" x14ac:dyDescent="0.2">
      <c r="B71" s="259"/>
      <c r="G71" s="1245"/>
      <c r="I71" s="1246"/>
      <c r="J71" s="1243"/>
      <c r="K71" s="1243"/>
      <c r="L71" s="1244"/>
      <c r="M71" s="1243"/>
      <c r="N71" s="1244"/>
      <c r="AM71" s="1245"/>
      <c r="AN71" s="255" t="s">
        <v>564</v>
      </c>
    </row>
    <row r="72" spans="2:107" ht="13.2"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523</v>
      </c>
      <c r="BQ72" s="1226"/>
      <c r="BR72" s="1226"/>
      <c r="BS72" s="1226"/>
      <c r="BT72" s="1226"/>
      <c r="BU72" s="1226"/>
      <c r="BV72" s="1226"/>
      <c r="BW72" s="1226"/>
      <c r="BX72" s="1226" t="s">
        <v>524</v>
      </c>
      <c r="BY72" s="1226"/>
      <c r="BZ72" s="1226"/>
      <c r="CA72" s="1226"/>
      <c r="CB72" s="1226"/>
      <c r="CC72" s="1226"/>
      <c r="CD72" s="1226"/>
      <c r="CE72" s="1226"/>
      <c r="CF72" s="1226" t="s">
        <v>525</v>
      </c>
      <c r="CG72" s="1226"/>
      <c r="CH72" s="1226"/>
      <c r="CI72" s="1226"/>
      <c r="CJ72" s="1226"/>
      <c r="CK72" s="1226"/>
      <c r="CL72" s="1226"/>
      <c r="CM72" s="1226"/>
      <c r="CN72" s="1226" t="s">
        <v>526</v>
      </c>
      <c r="CO72" s="1226"/>
      <c r="CP72" s="1226"/>
      <c r="CQ72" s="1226"/>
      <c r="CR72" s="1226"/>
      <c r="CS72" s="1226"/>
      <c r="CT72" s="1226"/>
      <c r="CU72" s="1226"/>
      <c r="CV72" s="1226" t="s">
        <v>527</v>
      </c>
      <c r="CW72" s="1226"/>
      <c r="CX72" s="1226"/>
      <c r="CY72" s="1226"/>
      <c r="CZ72" s="1226"/>
      <c r="DA72" s="1226"/>
      <c r="DB72" s="1226"/>
      <c r="DC72" s="1226"/>
    </row>
    <row r="73" spans="2:107" ht="13.2" x14ac:dyDescent="0.2">
      <c r="B73" s="259"/>
      <c r="G73" s="1227"/>
      <c r="H73" s="1227"/>
      <c r="I73" s="1227"/>
      <c r="J73" s="1227"/>
      <c r="K73" s="1247"/>
      <c r="L73" s="1247"/>
      <c r="M73" s="1247"/>
      <c r="N73" s="1247"/>
      <c r="AM73" s="1219"/>
      <c r="AN73" s="1230" t="s">
        <v>565</v>
      </c>
      <c r="AO73" s="1230"/>
      <c r="AP73" s="1230"/>
      <c r="AQ73" s="1230"/>
      <c r="AR73" s="1230"/>
      <c r="AS73" s="1230"/>
      <c r="AT73" s="1230"/>
      <c r="AU73" s="1230"/>
      <c r="AV73" s="1230"/>
      <c r="AW73" s="1230"/>
      <c r="AX73" s="1230"/>
      <c r="AY73" s="1230"/>
      <c r="AZ73" s="1230"/>
      <c r="BA73" s="1230"/>
      <c r="BB73" s="1230" t="s">
        <v>566</v>
      </c>
      <c r="BC73" s="1230"/>
      <c r="BD73" s="1230"/>
      <c r="BE73" s="1230"/>
      <c r="BF73" s="1230"/>
      <c r="BG73" s="1230"/>
      <c r="BH73" s="1230"/>
      <c r="BI73" s="1230"/>
      <c r="BJ73" s="1230"/>
      <c r="BK73" s="1230"/>
      <c r="BL73" s="1230"/>
      <c r="BM73" s="1230"/>
      <c r="BN73" s="1230"/>
      <c r="BO73" s="1230"/>
      <c r="BP73" s="1231">
        <v>32.700000000000003</v>
      </c>
      <c r="BQ73" s="1231"/>
      <c r="BR73" s="1231"/>
      <c r="BS73" s="1231"/>
      <c r="BT73" s="1231"/>
      <c r="BU73" s="1231"/>
      <c r="BV73" s="1231"/>
      <c r="BW73" s="1231"/>
      <c r="BX73" s="1231">
        <v>32.200000000000003</v>
      </c>
      <c r="BY73" s="1231"/>
      <c r="BZ73" s="1231"/>
      <c r="CA73" s="1231"/>
      <c r="CB73" s="1231"/>
      <c r="CC73" s="1231"/>
      <c r="CD73" s="1231"/>
      <c r="CE73" s="1231"/>
      <c r="CF73" s="1231">
        <v>16.399999999999999</v>
      </c>
      <c r="CG73" s="1231"/>
      <c r="CH73" s="1231"/>
      <c r="CI73" s="1231"/>
      <c r="CJ73" s="1231"/>
      <c r="CK73" s="1231"/>
      <c r="CL73" s="1231"/>
      <c r="CM73" s="1231"/>
      <c r="CN73" s="1231">
        <v>0.7</v>
      </c>
      <c r="CO73" s="1231"/>
      <c r="CP73" s="1231"/>
      <c r="CQ73" s="1231"/>
      <c r="CR73" s="1231"/>
      <c r="CS73" s="1231"/>
      <c r="CT73" s="1231"/>
      <c r="CU73" s="1231"/>
      <c r="CV73" s="1231"/>
      <c r="CW73" s="1231"/>
      <c r="CX73" s="1231"/>
      <c r="CY73" s="1231"/>
      <c r="CZ73" s="1231"/>
      <c r="DA73" s="1231"/>
      <c r="DB73" s="1231"/>
      <c r="DC73" s="1231"/>
    </row>
    <row r="74" spans="2:107" ht="13.2"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2"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571</v>
      </c>
      <c r="BC75" s="1230"/>
      <c r="BD75" s="1230"/>
      <c r="BE75" s="1230"/>
      <c r="BF75" s="1230"/>
      <c r="BG75" s="1230"/>
      <c r="BH75" s="1230"/>
      <c r="BI75" s="1230"/>
      <c r="BJ75" s="1230"/>
      <c r="BK75" s="1230"/>
      <c r="BL75" s="1230"/>
      <c r="BM75" s="1230"/>
      <c r="BN75" s="1230"/>
      <c r="BO75" s="1230"/>
      <c r="BP75" s="1231">
        <v>4.7</v>
      </c>
      <c r="BQ75" s="1231"/>
      <c r="BR75" s="1231"/>
      <c r="BS75" s="1231"/>
      <c r="BT75" s="1231"/>
      <c r="BU75" s="1231"/>
      <c r="BV75" s="1231"/>
      <c r="BW75" s="1231"/>
      <c r="BX75" s="1231">
        <v>4.3</v>
      </c>
      <c r="BY75" s="1231"/>
      <c r="BZ75" s="1231"/>
      <c r="CA75" s="1231"/>
      <c r="CB75" s="1231"/>
      <c r="CC75" s="1231"/>
      <c r="CD75" s="1231"/>
      <c r="CE75" s="1231"/>
      <c r="CF75" s="1231">
        <v>4.2</v>
      </c>
      <c r="CG75" s="1231"/>
      <c r="CH75" s="1231"/>
      <c r="CI75" s="1231"/>
      <c r="CJ75" s="1231"/>
      <c r="CK75" s="1231"/>
      <c r="CL75" s="1231"/>
      <c r="CM75" s="1231"/>
      <c r="CN75" s="1231">
        <v>4.5999999999999996</v>
      </c>
      <c r="CO75" s="1231"/>
      <c r="CP75" s="1231"/>
      <c r="CQ75" s="1231"/>
      <c r="CR75" s="1231"/>
      <c r="CS75" s="1231"/>
      <c r="CT75" s="1231"/>
      <c r="CU75" s="1231"/>
      <c r="CV75" s="1231">
        <v>4.9000000000000004</v>
      </c>
      <c r="CW75" s="1231"/>
      <c r="CX75" s="1231"/>
      <c r="CY75" s="1231"/>
      <c r="CZ75" s="1231"/>
      <c r="DA75" s="1231"/>
      <c r="DB75" s="1231"/>
      <c r="DC75" s="1231"/>
    </row>
    <row r="76" spans="2:107" ht="13.2"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2" x14ac:dyDescent="0.2">
      <c r="B77" s="259"/>
      <c r="G77" s="1220"/>
      <c r="H77" s="1220"/>
      <c r="I77" s="1220"/>
      <c r="J77" s="1220"/>
      <c r="K77" s="1247"/>
      <c r="L77" s="1247"/>
      <c r="M77" s="1247"/>
      <c r="N77" s="1247"/>
      <c r="AN77" s="1226" t="s">
        <v>568</v>
      </c>
      <c r="AO77" s="1226"/>
      <c r="AP77" s="1226"/>
      <c r="AQ77" s="1226"/>
      <c r="AR77" s="1226"/>
      <c r="AS77" s="1226"/>
      <c r="AT77" s="1226"/>
      <c r="AU77" s="1226"/>
      <c r="AV77" s="1226"/>
      <c r="AW77" s="1226"/>
      <c r="AX77" s="1226"/>
      <c r="AY77" s="1226"/>
      <c r="AZ77" s="1226"/>
      <c r="BA77" s="1226"/>
      <c r="BB77" s="1230" t="s">
        <v>566</v>
      </c>
      <c r="BC77" s="1230"/>
      <c r="BD77" s="1230"/>
      <c r="BE77" s="1230"/>
      <c r="BF77" s="1230"/>
      <c r="BG77" s="1230"/>
      <c r="BH77" s="1230"/>
      <c r="BI77" s="1230"/>
      <c r="BJ77" s="1230"/>
      <c r="BK77" s="1230"/>
      <c r="BL77" s="1230"/>
      <c r="BM77" s="1230"/>
      <c r="BN77" s="1230"/>
      <c r="BO77" s="1230"/>
      <c r="BP77" s="1231">
        <v>3</v>
      </c>
      <c r="BQ77" s="1231"/>
      <c r="BR77" s="1231"/>
      <c r="BS77" s="1231"/>
      <c r="BT77" s="1231"/>
      <c r="BU77" s="1231"/>
      <c r="BV77" s="1231"/>
      <c r="BW77" s="1231"/>
      <c r="BX77" s="1231">
        <v>3.4</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ht="13.2"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2"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571</v>
      </c>
      <c r="BC79" s="1230"/>
      <c r="BD79" s="1230"/>
      <c r="BE79" s="1230"/>
      <c r="BF79" s="1230"/>
      <c r="BG79" s="1230"/>
      <c r="BH79" s="1230"/>
      <c r="BI79" s="1230"/>
      <c r="BJ79" s="1230"/>
      <c r="BK79" s="1230"/>
      <c r="BL79" s="1230"/>
      <c r="BM79" s="1230"/>
      <c r="BN79" s="1230"/>
      <c r="BO79" s="1230"/>
      <c r="BP79" s="1231">
        <v>8.8000000000000007</v>
      </c>
      <c r="BQ79" s="1231"/>
      <c r="BR79" s="1231"/>
      <c r="BS79" s="1231"/>
      <c r="BT79" s="1231"/>
      <c r="BU79" s="1231"/>
      <c r="BV79" s="1231"/>
      <c r="BW79" s="1231"/>
      <c r="BX79" s="1231">
        <v>8.8000000000000007</v>
      </c>
      <c r="BY79" s="1231"/>
      <c r="BZ79" s="1231"/>
      <c r="CA79" s="1231"/>
      <c r="CB79" s="1231"/>
      <c r="CC79" s="1231"/>
      <c r="CD79" s="1231"/>
      <c r="CE79" s="1231"/>
      <c r="CF79" s="1231">
        <v>8.3000000000000007</v>
      </c>
      <c r="CG79" s="1231"/>
      <c r="CH79" s="1231"/>
      <c r="CI79" s="1231"/>
      <c r="CJ79" s="1231"/>
      <c r="CK79" s="1231"/>
      <c r="CL79" s="1231"/>
      <c r="CM79" s="1231"/>
      <c r="CN79" s="1231">
        <v>8.1</v>
      </c>
      <c r="CO79" s="1231"/>
      <c r="CP79" s="1231"/>
      <c r="CQ79" s="1231"/>
      <c r="CR79" s="1231"/>
      <c r="CS79" s="1231"/>
      <c r="CT79" s="1231"/>
      <c r="CU79" s="1231"/>
      <c r="CV79" s="1231">
        <v>8.1999999999999993</v>
      </c>
      <c r="CW79" s="1231"/>
      <c r="CX79" s="1231"/>
      <c r="CY79" s="1231"/>
      <c r="CZ79" s="1231"/>
      <c r="DA79" s="1231"/>
      <c r="DB79" s="1231"/>
      <c r="DC79" s="1231"/>
    </row>
    <row r="80" spans="2:107" ht="13.2"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2" x14ac:dyDescent="0.2">
      <c r="B81" s="259"/>
    </row>
    <row r="82" spans="2:109" ht="16.2"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B5AhzTl4BmysO8DUju+JEuQsHQHtHUU/f45p/jJZzqjYKcIeLVcI9wvTDaJWVVtHO55Fwjs8CVvrlBEVFEYUcw==" saltValue="wraHdAWO/Dq5GGlUsx/JD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90BE6D-F006-4B47-97D6-ADDD9F531EA9}">
  <sheetPr>
    <pageSetUpPr fitToPage="1"/>
  </sheetPr>
  <dimension ref="A1:DR125"/>
  <sheetViews>
    <sheetView showGridLines="0" topLeftCell="A82" zoomScale="90" zoomScaleNormal="90" zoomScaleSheetLayoutView="70" workbookViewId="0">
      <selection activeCell="CU39" sqref="CU39"/>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473</v>
      </c>
    </row>
  </sheetData>
  <sheetProtection algorithmName="SHA-512" hashValue="3Hm4TfRqtaXkl6J15KgvuDyYLjGPBSmiYAcembEVlsOxl5ljx/TeLjuSpYp8fIUipYz5OK9ZT2FxFYukhJsXNQ==" saltValue="g2b+CczznNqiCKNlaab+W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D17E01-9C2D-467E-9A4A-35FF8D752FEE}">
  <sheetPr>
    <pageSetUpPr fitToPage="1"/>
  </sheetPr>
  <dimension ref="A1:DR125"/>
  <sheetViews>
    <sheetView showGridLines="0" topLeftCell="A103" zoomScaleNormal="100" zoomScaleSheetLayoutView="55" workbookViewId="0">
      <selection activeCell="CU39" sqref="CU39"/>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473</v>
      </c>
    </row>
  </sheetData>
  <sheetProtection algorithmName="SHA-512" hashValue="2fjQdOAUFSurS8ovOTGyXjhcNaLO3OVgcvUq0e5jjETGhvCsNr3cGzmJOlWwvUZBtxavqS6OEGumInqHgG93iw==" saltValue="nUNZBbbfBMAwK0pSnbszQ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522</v>
      </c>
      <c r="G2" s="149"/>
      <c r="H2" s="150"/>
    </row>
    <row r="3" spans="1:8" x14ac:dyDescent="0.2">
      <c r="A3" s="146" t="s">
        <v>515</v>
      </c>
      <c r="B3" s="151"/>
      <c r="C3" s="152"/>
      <c r="D3" s="153">
        <v>61057</v>
      </c>
      <c r="E3" s="154"/>
      <c r="F3" s="155">
        <v>145139</v>
      </c>
      <c r="G3" s="156"/>
      <c r="H3" s="157"/>
    </row>
    <row r="4" spans="1:8" x14ac:dyDescent="0.2">
      <c r="A4" s="158"/>
      <c r="B4" s="159"/>
      <c r="C4" s="160"/>
      <c r="D4" s="161">
        <v>35602</v>
      </c>
      <c r="E4" s="162"/>
      <c r="F4" s="163">
        <v>83762</v>
      </c>
      <c r="G4" s="164"/>
      <c r="H4" s="165"/>
    </row>
    <row r="5" spans="1:8" x14ac:dyDescent="0.2">
      <c r="A5" s="146" t="s">
        <v>517</v>
      </c>
      <c r="B5" s="151"/>
      <c r="C5" s="152"/>
      <c r="D5" s="153">
        <v>69098</v>
      </c>
      <c r="E5" s="154"/>
      <c r="F5" s="155">
        <v>125391</v>
      </c>
      <c r="G5" s="156"/>
      <c r="H5" s="157"/>
    </row>
    <row r="6" spans="1:8" x14ac:dyDescent="0.2">
      <c r="A6" s="158"/>
      <c r="B6" s="159"/>
      <c r="C6" s="160"/>
      <c r="D6" s="161">
        <v>58781</v>
      </c>
      <c r="E6" s="162"/>
      <c r="F6" s="163">
        <v>68516</v>
      </c>
      <c r="G6" s="164"/>
      <c r="H6" s="165"/>
    </row>
    <row r="7" spans="1:8" x14ac:dyDescent="0.2">
      <c r="A7" s="146" t="s">
        <v>518</v>
      </c>
      <c r="B7" s="151"/>
      <c r="C7" s="152"/>
      <c r="D7" s="153">
        <v>50979</v>
      </c>
      <c r="E7" s="154"/>
      <c r="F7" s="155">
        <v>138402</v>
      </c>
      <c r="G7" s="156"/>
      <c r="H7" s="157"/>
    </row>
    <row r="8" spans="1:8" x14ac:dyDescent="0.2">
      <c r="A8" s="158"/>
      <c r="B8" s="159"/>
      <c r="C8" s="160"/>
      <c r="D8" s="161">
        <v>36292</v>
      </c>
      <c r="E8" s="162"/>
      <c r="F8" s="163">
        <v>70652</v>
      </c>
      <c r="G8" s="164"/>
      <c r="H8" s="165"/>
    </row>
    <row r="9" spans="1:8" x14ac:dyDescent="0.2">
      <c r="A9" s="146" t="s">
        <v>519</v>
      </c>
      <c r="B9" s="151"/>
      <c r="C9" s="152"/>
      <c r="D9" s="153">
        <v>41530</v>
      </c>
      <c r="E9" s="154"/>
      <c r="F9" s="155">
        <v>146367</v>
      </c>
      <c r="G9" s="156"/>
      <c r="H9" s="157"/>
    </row>
    <row r="10" spans="1:8" x14ac:dyDescent="0.2">
      <c r="A10" s="158"/>
      <c r="B10" s="159"/>
      <c r="C10" s="160"/>
      <c r="D10" s="161">
        <v>30464</v>
      </c>
      <c r="E10" s="162"/>
      <c r="F10" s="163">
        <v>79441</v>
      </c>
      <c r="G10" s="164"/>
      <c r="H10" s="165"/>
    </row>
    <row r="11" spans="1:8" x14ac:dyDescent="0.2">
      <c r="A11" s="146" t="s">
        <v>520</v>
      </c>
      <c r="B11" s="151"/>
      <c r="C11" s="152"/>
      <c r="D11" s="153">
        <v>40171</v>
      </c>
      <c r="E11" s="154"/>
      <c r="F11" s="155">
        <v>165181</v>
      </c>
      <c r="G11" s="156"/>
      <c r="H11" s="157"/>
    </row>
    <row r="12" spans="1:8" x14ac:dyDescent="0.2">
      <c r="A12" s="158"/>
      <c r="B12" s="159"/>
      <c r="C12" s="166"/>
      <c r="D12" s="161">
        <v>29962</v>
      </c>
      <c r="E12" s="162"/>
      <c r="F12" s="163">
        <v>82246</v>
      </c>
      <c r="G12" s="164"/>
      <c r="H12" s="165"/>
    </row>
    <row r="13" spans="1:8" x14ac:dyDescent="0.2">
      <c r="A13" s="146"/>
      <c r="B13" s="151"/>
      <c r="C13" s="152"/>
      <c r="D13" s="153">
        <v>52567</v>
      </c>
      <c r="E13" s="154"/>
      <c r="F13" s="155">
        <v>144096</v>
      </c>
      <c r="G13" s="167"/>
      <c r="H13" s="157"/>
    </row>
    <row r="14" spans="1:8" x14ac:dyDescent="0.2">
      <c r="A14" s="158"/>
      <c r="B14" s="159"/>
      <c r="C14" s="160"/>
      <c r="D14" s="161">
        <v>38220</v>
      </c>
      <c r="E14" s="162"/>
      <c r="F14" s="163">
        <v>76923</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7.12</v>
      </c>
      <c r="C19" s="168">
        <f>ROUND(VALUE(SUBSTITUTE(実質収支比率等に係る経年分析!G$48,"▲","-")),2)</f>
        <v>10.16</v>
      </c>
      <c r="D19" s="168">
        <f>ROUND(VALUE(SUBSTITUTE(実質収支比率等に係る経年分析!H$48,"▲","-")),2)</f>
        <v>14.03</v>
      </c>
      <c r="E19" s="168">
        <f>ROUND(VALUE(SUBSTITUTE(実質収支比率等に係る経年分析!I$48,"▲","-")),2)</f>
        <v>12.78</v>
      </c>
      <c r="F19" s="168">
        <f>ROUND(VALUE(SUBSTITUTE(実質収支比率等に係る経年分析!J$48,"▲","-")),2)</f>
        <v>11.89</v>
      </c>
    </row>
    <row r="20" spans="1:11" x14ac:dyDescent="0.2">
      <c r="A20" s="168" t="s">
        <v>53</v>
      </c>
      <c r="B20" s="168">
        <f>ROUND(VALUE(SUBSTITUTE(実質収支比率等に係る経年分析!F$47,"▲","-")),2)</f>
        <v>15.57</v>
      </c>
      <c r="C20" s="168">
        <f>ROUND(VALUE(SUBSTITUTE(実質収支比率等に係る経年分析!G$47,"▲","-")),2)</f>
        <v>17.46</v>
      </c>
      <c r="D20" s="168">
        <f>ROUND(VALUE(SUBSTITUTE(実質収支比率等に係る経年分析!H$47,"▲","-")),2)</f>
        <v>17.87</v>
      </c>
      <c r="E20" s="168">
        <f>ROUND(VALUE(SUBSTITUTE(実質収支比率等に係る経年分析!I$47,"▲","-")),2)</f>
        <v>18.29</v>
      </c>
      <c r="F20" s="168">
        <f>ROUND(VALUE(SUBSTITUTE(実質収支比率等に係る経年分析!J$47,"▲","-")),2)</f>
        <v>21.4</v>
      </c>
    </row>
    <row r="21" spans="1:11" x14ac:dyDescent="0.2">
      <c r="A21" s="168" t="s">
        <v>54</v>
      </c>
      <c r="B21" s="168">
        <f>IF(ISNUMBER(VALUE(SUBSTITUTE(実質収支比率等に係る経年分析!F$49,"▲","-"))),ROUND(VALUE(SUBSTITUTE(実質収支比率等に係る経年分析!F$49,"▲","-")),2),NA())</f>
        <v>-0.28000000000000003</v>
      </c>
      <c r="C21" s="168">
        <f>IF(ISNUMBER(VALUE(SUBSTITUTE(実質収支比率等に係る経年分析!G$49,"▲","-"))),ROUND(VALUE(SUBSTITUTE(実質収支比率等に係る経年分析!G$49,"▲","-")),2),NA())</f>
        <v>6.02</v>
      </c>
      <c r="D21" s="168">
        <f>IF(ISNUMBER(VALUE(SUBSTITUTE(実質収支比率等に係る経年分析!H$49,"▲","-"))),ROUND(VALUE(SUBSTITUTE(実質収支比率等に係る経年分析!H$49,"▲","-")),2),NA())</f>
        <v>6.58</v>
      </c>
      <c r="E21" s="168">
        <f>IF(ISNUMBER(VALUE(SUBSTITUTE(実質収支比率等に係る経年分析!I$49,"▲","-"))),ROUND(VALUE(SUBSTITUTE(実質収支比率等に係る経年分析!I$49,"▲","-")),2),NA())</f>
        <v>-1.56</v>
      </c>
      <c r="F21" s="168">
        <f>IF(ISNUMBER(VALUE(SUBSTITUTE(実質収支比率等に係る経年分析!J$49,"▲","-"))),ROUND(VALUE(SUBSTITUTE(実質収支比率等に係る経年分析!J$49,"▲","-")),2),NA())</f>
        <v>2.13</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0.08</v>
      </c>
    </row>
    <row r="33" spans="1:16" x14ac:dyDescent="0.2">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4.4400000000000004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4.0199999999999996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3.33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3.07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1.91</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4.18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5.13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5.37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6.63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8.2799999999999994</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7.12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10.16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14.02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12.78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11.89</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42.96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39.42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34.46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29.91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20.170000000000002</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261</v>
      </c>
      <c r="E42" s="170"/>
      <c r="F42" s="170"/>
      <c r="G42" s="170">
        <f>'実質公債費比率（分子）の構造'!L$52</f>
        <v>268</v>
      </c>
      <c r="H42" s="170"/>
      <c r="I42" s="170"/>
      <c r="J42" s="170">
        <f>'実質公債費比率（分子）の構造'!M$52</f>
        <v>266</v>
      </c>
      <c r="K42" s="170"/>
      <c r="L42" s="170"/>
      <c r="M42" s="170">
        <f>'実質公債費比率（分子）の構造'!N$52</f>
        <v>278</v>
      </c>
      <c r="N42" s="170"/>
      <c r="O42" s="170"/>
      <c r="P42" s="170">
        <f>'実質公債費比率（分子）の構造'!O$52</f>
        <v>248</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26</v>
      </c>
      <c r="C45" s="170"/>
      <c r="D45" s="170"/>
      <c r="E45" s="170">
        <f>'実質公債費比率（分子）の構造'!L$49</f>
        <v>29</v>
      </c>
      <c r="F45" s="170"/>
      <c r="G45" s="170"/>
      <c r="H45" s="170">
        <f>'実質公債費比率（分子）の構造'!M$49</f>
        <v>27</v>
      </c>
      <c r="I45" s="170"/>
      <c r="J45" s="170"/>
      <c r="K45" s="170">
        <f>'実質公債費比率（分子）の構造'!N$49</f>
        <v>26</v>
      </c>
      <c r="L45" s="170"/>
      <c r="M45" s="170"/>
      <c r="N45" s="170">
        <f>'実質公債費比率（分子）の構造'!O$49</f>
        <v>23</v>
      </c>
      <c r="O45" s="170"/>
      <c r="P45" s="170"/>
    </row>
    <row r="46" spans="1:16" x14ac:dyDescent="0.2">
      <c r="A46" s="170" t="s">
        <v>64</v>
      </c>
      <c r="B46" s="170">
        <f>'実質公債費比率（分子）の構造'!K$48</f>
        <v>1</v>
      </c>
      <c r="C46" s="170"/>
      <c r="D46" s="170"/>
      <c r="E46" s="170">
        <f>'実質公債費比率（分子）の構造'!L$48</f>
        <v>2</v>
      </c>
      <c r="F46" s="170"/>
      <c r="G46" s="170"/>
      <c r="H46" s="170">
        <f>'実質公債費比率（分子）の構造'!M$48</f>
        <v>1</v>
      </c>
      <c r="I46" s="170"/>
      <c r="J46" s="170"/>
      <c r="K46" s="170">
        <f>'実質公債費比率（分子）の構造'!N$48</f>
        <v>1</v>
      </c>
      <c r="L46" s="170"/>
      <c r="M46" s="170"/>
      <c r="N46" s="170">
        <f>'実質公債費比率（分子）の構造'!O$48</f>
        <v>2</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312</v>
      </c>
      <c r="C49" s="170"/>
      <c r="D49" s="170"/>
      <c r="E49" s="170">
        <f>'実質公債費比率（分子）の構造'!L$45</f>
        <v>333</v>
      </c>
      <c r="F49" s="170"/>
      <c r="G49" s="170"/>
      <c r="H49" s="170">
        <f>'実質公債費比率（分子）の構造'!M$45</f>
        <v>350</v>
      </c>
      <c r="I49" s="170"/>
      <c r="J49" s="170"/>
      <c r="K49" s="170">
        <f>'実質公債費比率（分子）の構造'!N$45</f>
        <v>366</v>
      </c>
      <c r="L49" s="170"/>
      <c r="M49" s="170"/>
      <c r="N49" s="170">
        <f>'実質公債費比率（分子）の構造'!O$45</f>
        <v>348</v>
      </c>
      <c r="O49" s="170"/>
      <c r="P49" s="170"/>
    </row>
    <row r="50" spans="1:16" x14ac:dyDescent="0.2">
      <c r="A50" s="170" t="s">
        <v>67</v>
      </c>
      <c r="B50" s="170" t="e">
        <f>NA()</f>
        <v>#N/A</v>
      </c>
      <c r="C50" s="170">
        <f>IF(ISNUMBER('実質公債費比率（分子）の構造'!K$53),'実質公債費比率（分子）の構造'!K$53,NA())</f>
        <v>78</v>
      </c>
      <c r="D50" s="170" t="e">
        <f>NA()</f>
        <v>#N/A</v>
      </c>
      <c r="E50" s="170" t="e">
        <f>NA()</f>
        <v>#N/A</v>
      </c>
      <c r="F50" s="170">
        <f>IF(ISNUMBER('実質公債費比率（分子）の構造'!L$53),'実質公債費比率（分子）の構造'!L$53,NA())</f>
        <v>96</v>
      </c>
      <c r="G50" s="170" t="e">
        <f>NA()</f>
        <v>#N/A</v>
      </c>
      <c r="H50" s="170" t="e">
        <f>NA()</f>
        <v>#N/A</v>
      </c>
      <c r="I50" s="170">
        <f>IF(ISNUMBER('実質公債費比率（分子）の構造'!M$53),'実質公債費比率（分子）の構造'!M$53,NA())</f>
        <v>112</v>
      </c>
      <c r="J50" s="170" t="e">
        <f>NA()</f>
        <v>#N/A</v>
      </c>
      <c r="K50" s="170" t="e">
        <f>NA()</f>
        <v>#N/A</v>
      </c>
      <c r="L50" s="170">
        <f>IF(ISNUMBER('実質公債費比率（分子）の構造'!N$53),'実質公債費比率（分子）の構造'!N$53,NA())</f>
        <v>115</v>
      </c>
      <c r="M50" s="170" t="e">
        <f>NA()</f>
        <v>#N/A</v>
      </c>
      <c r="N50" s="170" t="e">
        <f>NA()</f>
        <v>#N/A</v>
      </c>
      <c r="O50" s="170">
        <f>IF(ISNUMBER('実質公債費比率（分子）の構造'!O$53),'実質公債費比率（分子）の構造'!O$53,NA())</f>
        <v>125</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2881</v>
      </c>
      <c r="E56" s="169"/>
      <c r="F56" s="169"/>
      <c r="G56" s="169">
        <f>'将来負担比率（分子）の構造'!J$52</f>
        <v>2903</v>
      </c>
      <c r="H56" s="169"/>
      <c r="I56" s="169"/>
      <c r="J56" s="169">
        <f>'将来負担比率（分子）の構造'!K$52</f>
        <v>2766</v>
      </c>
      <c r="K56" s="169"/>
      <c r="L56" s="169"/>
      <c r="M56" s="169">
        <f>'将来負担比率（分子）の構造'!L$52</f>
        <v>2570</v>
      </c>
      <c r="N56" s="169"/>
      <c r="O56" s="169"/>
      <c r="P56" s="169">
        <f>'将来負担比率（分子）の構造'!M$52</f>
        <v>2409</v>
      </c>
    </row>
    <row r="57" spans="1:16" x14ac:dyDescent="0.2">
      <c r="A57" s="169" t="s">
        <v>42</v>
      </c>
      <c r="B57" s="169"/>
      <c r="C57" s="169"/>
      <c r="D57" s="169">
        <f>'将来負担比率（分子）の構造'!I$51</f>
        <v>54</v>
      </c>
      <c r="E57" s="169"/>
      <c r="F57" s="169"/>
      <c r="G57" s="169">
        <f>'将来負担比率（分子）の構造'!J$51</f>
        <v>48</v>
      </c>
      <c r="H57" s="169"/>
      <c r="I57" s="169"/>
      <c r="J57" s="169">
        <f>'将来負担比率（分子）の構造'!K$51</f>
        <v>43</v>
      </c>
      <c r="K57" s="169"/>
      <c r="L57" s="169"/>
      <c r="M57" s="169">
        <f>'将来負担比率（分子）の構造'!L$51</f>
        <v>37</v>
      </c>
      <c r="N57" s="169"/>
      <c r="O57" s="169"/>
      <c r="P57" s="169">
        <f>'将来負担比率（分子）の構造'!M$51</f>
        <v>29</v>
      </c>
    </row>
    <row r="58" spans="1:16" x14ac:dyDescent="0.2">
      <c r="A58" s="169" t="s">
        <v>41</v>
      </c>
      <c r="B58" s="169"/>
      <c r="C58" s="169"/>
      <c r="D58" s="169">
        <f>'将来負担比率（分子）の構造'!I$50</f>
        <v>985</v>
      </c>
      <c r="E58" s="169"/>
      <c r="F58" s="169"/>
      <c r="G58" s="169">
        <f>'将来負担比率（分子）の構造'!J$50</f>
        <v>981</v>
      </c>
      <c r="H58" s="169"/>
      <c r="I58" s="169"/>
      <c r="J58" s="169">
        <f>'将来負担比率（分子）の構造'!K$50</f>
        <v>1197</v>
      </c>
      <c r="K58" s="169"/>
      <c r="L58" s="169"/>
      <c r="M58" s="169">
        <f>'将来負担比率（分子）の構造'!L$50</f>
        <v>1423</v>
      </c>
      <c r="N58" s="169"/>
      <c r="O58" s="169"/>
      <c r="P58" s="169">
        <f>'将来負担比率（分子）の構造'!M$50</f>
        <v>1604</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802</v>
      </c>
      <c r="C62" s="169"/>
      <c r="D62" s="169"/>
      <c r="E62" s="169">
        <f>'将来負担比率（分子）の構造'!J$45</f>
        <v>770</v>
      </c>
      <c r="F62" s="169"/>
      <c r="G62" s="169"/>
      <c r="H62" s="169">
        <f>'将来負担比率（分子）の構造'!K$45</f>
        <v>732</v>
      </c>
      <c r="I62" s="169"/>
      <c r="J62" s="169"/>
      <c r="K62" s="169">
        <f>'将来負担比率（分子）の構造'!L$45</f>
        <v>694</v>
      </c>
      <c r="L62" s="169"/>
      <c r="M62" s="169"/>
      <c r="N62" s="169">
        <f>'将来負担比率（分子）の構造'!M$45</f>
        <v>631</v>
      </c>
      <c r="O62" s="169"/>
      <c r="P62" s="169"/>
    </row>
    <row r="63" spans="1:16" x14ac:dyDescent="0.2">
      <c r="A63" s="169" t="s">
        <v>34</v>
      </c>
      <c r="B63" s="169">
        <f>'将来負担比率（分子）の構造'!I$44</f>
        <v>343</v>
      </c>
      <c r="C63" s="169"/>
      <c r="D63" s="169"/>
      <c r="E63" s="169">
        <f>'将来負担比率（分子）の構造'!J$44</f>
        <v>320</v>
      </c>
      <c r="F63" s="169"/>
      <c r="G63" s="169"/>
      <c r="H63" s="169">
        <f>'将来負担比率（分子）の構造'!K$44</f>
        <v>290</v>
      </c>
      <c r="I63" s="169"/>
      <c r="J63" s="169"/>
      <c r="K63" s="169">
        <f>'将来負担比率（分子）の構造'!L$44</f>
        <v>260</v>
      </c>
      <c r="L63" s="169"/>
      <c r="M63" s="169"/>
      <c r="N63" s="169">
        <f>'将来負担比率（分子）の構造'!M$44</f>
        <v>246</v>
      </c>
      <c r="O63" s="169"/>
      <c r="P63" s="169"/>
    </row>
    <row r="64" spans="1:16" x14ac:dyDescent="0.2">
      <c r="A64" s="169" t="s">
        <v>33</v>
      </c>
      <c r="B64" s="169">
        <f>'将来負担比率（分子）の構造'!I$43</f>
        <v>44</v>
      </c>
      <c r="C64" s="169"/>
      <c r="D64" s="169"/>
      <c r="E64" s="169">
        <f>'将来負担比率（分子）の構造'!J$43</f>
        <v>40</v>
      </c>
      <c r="F64" s="169"/>
      <c r="G64" s="169"/>
      <c r="H64" s="169">
        <f>'将来負担比率（分子）の構造'!K$43</f>
        <v>30</v>
      </c>
      <c r="I64" s="169"/>
      <c r="J64" s="169"/>
      <c r="K64" s="169">
        <f>'将来負担比率（分子）の構造'!L$43</f>
        <v>19</v>
      </c>
      <c r="L64" s="169"/>
      <c r="M64" s="169"/>
      <c r="N64" s="169">
        <f>'将来負担比率（分子）の構造'!M$43</f>
        <v>19</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3418</v>
      </c>
      <c r="C66" s="169"/>
      <c r="D66" s="169"/>
      <c r="E66" s="169">
        <f>'将来負担比率（分子）の構造'!J$41</f>
        <v>3512</v>
      </c>
      <c r="F66" s="169"/>
      <c r="G66" s="169"/>
      <c r="H66" s="169">
        <f>'将来負担比率（分子）の構造'!K$41</f>
        <v>3354</v>
      </c>
      <c r="I66" s="169"/>
      <c r="J66" s="169"/>
      <c r="K66" s="169">
        <f>'将来負担比率（分子）の構造'!L$41</f>
        <v>3074</v>
      </c>
      <c r="L66" s="169"/>
      <c r="M66" s="169"/>
      <c r="N66" s="169">
        <f>'将来負担比率（分子）の構造'!M$41</f>
        <v>2835</v>
      </c>
      <c r="O66" s="169"/>
      <c r="P66" s="169"/>
    </row>
    <row r="67" spans="1:16" x14ac:dyDescent="0.2">
      <c r="A67" s="169" t="s">
        <v>71</v>
      </c>
      <c r="B67" s="169" t="e">
        <f>NA()</f>
        <v>#N/A</v>
      </c>
      <c r="C67" s="169">
        <f>IF(ISNUMBER('将来負担比率（分子）の構造'!I$53), IF('将来負担比率（分子）の構造'!I$53 &lt; 0, 0, '将来負担比率（分子）の構造'!I$53), NA())</f>
        <v>686</v>
      </c>
      <c r="D67" s="169" t="e">
        <f>NA()</f>
        <v>#N/A</v>
      </c>
      <c r="E67" s="169" t="e">
        <f>NA()</f>
        <v>#N/A</v>
      </c>
      <c r="F67" s="169">
        <f>IF(ISNUMBER('将来負担比率（分子）の構造'!J$53), IF('将来負担比率（分子）の構造'!J$53 &lt; 0, 0, '将来負担比率（分子）の構造'!J$53), NA())</f>
        <v>711</v>
      </c>
      <c r="G67" s="169" t="e">
        <f>NA()</f>
        <v>#N/A</v>
      </c>
      <c r="H67" s="169" t="e">
        <f>NA()</f>
        <v>#N/A</v>
      </c>
      <c r="I67" s="169">
        <f>IF(ISNUMBER('将来負担比率（分子）の構造'!K$53), IF('将来負担比率（分子）の構造'!K$53 &lt; 0, 0, '将来負担比率（分子）の構造'!K$53), NA())</f>
        <v>400</v>
      </c>
      <c r="J67" s="169" t="e">
        <f>NA()</f>
        <v>#N/A</v>
      </c>
      <c r="K67" s="169" t="e">
        <f>NA()</f>
        <v>#N/A</v>
      </c>
      <c r="L67" s="169">
        <f>IF(ISNUMBER('将来負担比率（分子）の構造'!L$53), IF('将来負担比率（分子）の構造'!L$53 &lt; 0, 0, '将来負担比率（分子）の構造'!L$53), NA())</f>
        <v>18</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481</v>
      </c>
      <c r="C72" s="173">
        <f>基金残高に係る経年分析!G55</f>
        <v>481</v>
      </c>
      <c r="D72" s="173">
        <f>基金残高に係る経年分析!H55</f>
        <v>561</v>
      </c>
    </row>
    <row r="73" spans="1:16" x14ac:dyDescent="0.2">
      <c r="A73" s="172" t="s">
        <v>74</v>
      </c>
      <c r="B73" s="173">
        <f>基金残高に係る経年分析!F56</f>
        <v>11</v>
      </c>
      <c r="C73" s="173">
        <f>基金残高に係る経年分析!G56</f>
        <v>11</v>
      </c>
      <c r="D73" s="173">
        <f>基金残高に係る経年分析!H56</f>
        <v>23</v>
      </c>
    </row>
    <row r="74" spans="1:16" x14ac:dyDescent="0.2">
      <c r="A74" s="172" t="s">
        <v>75</v>
      </c>
      <c r="B74" s="173">
        <f>基金残高に係る経年分析!F57</f>
        <v>481</v>
      </c>
      <c r="C74" s="173">
        <f>基金残高に係る経年分析!G57</f>
        <v>706</v>
      </c>
      <c r="D74" s="173">
        <f>基金残高に係る経年分析!H57</f>
        <v>794</v>
      </c>
    </row>
  </sheetData>
  <sheetProtection algorithmName="SHA-512" hashValue="wa4mc4Oh/ub86EfdAisY/ZfGiUDXJKYSLGAJKnX+i5LLoMK3OE3lhvYy/HR0Y2tngrIFek/ThCUDknmX4ZhEgA==" saltValue="ogSaUb1/9j/48+AW3CXB/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6"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958133</v>
      </c>
      <c r="S5" s="664"/>
      <c r="T5" s="664"/>
      <c r="U5" s="664"/>
      <c r="V5" s="664"/>
      <c r="W5" s="664"/>
      <c r="X5" s="664"/>
      <c r="Y5" s="689"/>
      <c r="Z5" s="702">
        <v>22.2</v>
      </c>
      <c r="AA5" s="702"/>
      <c r="AB5" s="702"/>
      <c r="AC5" s="702"/>
      <c r="AD5" s="703">
        <v>958133</v>
      </c>
      <c r="AE5" s="703"/>
      <c r="AF5" s="703"/>
      <c r="AG5" s="703"/>
      <c r="AH5" s="703"/>
      <c r="AI5" s="703"/>
      <c r="AJ5" s="703"/>
      <c r="AK5" s="703"/>
      <c r="AL5" s="690">
        <v>36.5</v>
      </c>
      <c r="AM5" s="672"/>
      <c r="AN5" s="672"/>
      <c r="AO5" s="691"/>
      <c r="AP5" s="666" t="s">
        <v>216</v>
      </c>
      <c r="AQ5" s="667"/>
      <c r="AR5" s="667"/>
      <c r="AS5" s="667"/>
      <c r="AT5" s="667"/>
      <c r="AU5" s="667"/>
      <c r="AV5" s="667"/>
      <c r="AW5" s="667"/>
      <c r="AX5" s="667"/>
      <c r="AY5" s="667"/>
      <c r="AZ5" s="667"/>
      <c r="BA5" s="667"/>
      <c r="BB5" s="667"/>
      <c r="BC5" s="667"/>
      <c r="BD5" s="667"/>
      <c r="BE5" s="667"/>
      <c r="BF5" s="668"/>
      <c r="BG5" s="608">
        <v>957400</v>
      </c>
      <c r="BH5" s="609"/>
      <c r="BI5" s="609"/>
      <c r="BJ5" s="609"/>
      <c r="BK5" s="609"/>
      <c r="BL5" s="609"/>
      <c r="BM5" s="609"/>
      <c r="BN5" s="610"/>
      <c r="BO5" s="646">
        <v>99.9</v>
      </c>
      <c r="BP5" s="646"/>
      <c r="BQ5" s="646"/>
      <c r="BR5" s="646"/>
      <c r="BS5" s="647" t="s">
        <v>121</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42196</v>
      </c>
      <c r="S6" s="609"/>
      <c r="T6" s="609"/>
      <c r="U6" s="609"/>
      <c r="V6" s="609"/>
      <c r="W6" s="609"/>
      <c r="X6" s="609"/>
      <c r="Y6" s="610"/>
      <c r="Z6" s="646">
        <v>1</v>
      </c>
      <c r="AA6" s="646"/>
      <c r="AB6" s="646"/>
      <c r="AC6" s="646"/>
      <c r="AD6" s="647">
        <v>42196</v>
      </c>
      <c r="AE6" s="647"/>
      <c r="AF6" s="647"/>
      <c r="AG6" s="647"/>
      <c r="AH6" s="647"/>
      <c r="AI6" s="647"/>
      <c r="AJ6" s="647"/>
      <c r="AK6" s="647"/>
      <c r="AL6" s="611">
        <v>1.6</v>
      </c>
      <c r="AM6" s="612"/>
      <c r="AN6" s="612"/>
      <c r="AO6" s="648"/>
      <c r="AP6" s="605" t="s">
        <v>221</v>
      </c>
      <c r="AQ6" s="606"/>
      <c r="AR6" s="606"/>
      <c r="AS6" s="606"/>
      <c r="AT6" s="606"/>
      <c r="AU6" s="606"/>
      <c r="AV6" s="606"/>
      <c r="AW6" s="606"/>
      <c r="AX6" s="606"/>
      <c r="AY6" s="606"/>
      <c r="AZ6" s="606"/>
      <c r="BA6" s="606"/>
      <c r="BB6" s="606"/>
      <c r="BC6" s="606"/>
      <c r="BD6" s="606"/>
      <c r="BE6" s="606"/>
      <c r="BF6" s="607"/>
      <c r="BG6" s="608">
        <v>957400</v>
      </c>
      <c r="BH6" s="609"/>
      <c r="BI6" s="609"/>
      <c r="BJ6" s="609"/>
      <c r="BK6" s="609"/>
      <c r="BL6" s="609"/>
      <c r="BM6" s="609"/>
      <c r="BN6" s="610"/>
      <c r="BO6" s="646">
        <v>99.9</v>
      </c>
      <c r="BP6" s="646"/>
      <c r="BQ6" s="646"/>
      <c r="BR6" s="646"/>
      <c r="BS6" s="647" t="s">
        <v>121</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61275</v>
      </c>
      <c r="CS6" s="609"/>
      <c r="CT6" s="609"/>
      <c r="CU6" s="609"/>
      <c r="CV6" s="609"/>
      <c r="CW6" s="609"/>
      <c r="CX6" s="609"/>
      <c r="CY6" s="610"/>
      <c r="CZ6" s="690">
        <v>1.5</v>
      </c>
      <c r="DA6" s="672"/>
      <c r="DB6" s="672"/>
      <c r="DC6" s="692"/>
      <c r="DD6" s="614" t="s">
        <v>121</v>
      </c>
      <c r="DE6" s="609"/>
      <c r="DF6" s="609"/>
      <c r="DG6" s="609"/>
      <c r="DH6" s="609"/>
      <c r="DI6" s="609"/>
      <c r="DJ6" s="609"/>
      <c r="DK6" s="609"/>
      <c r="DL6" s="609"/>
      <c r="DM6" s="609"/>
      <c r="DN6" s="609"/>
      <c r="DO6" s="609"/>
      <c r="DP6" s="610"/>
      <c r="DQ6" s="614">
        <v>61275</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362</v>
      </c>
      <c r="S7" s="609"/>
      <c r="T7" s="609"/>
      <c r="U7" s="609"/>
      <c r="V7" s="609"/>
      <c r="W7" s="609"/>
      <c r="X7" s="609"/>
      <c r="Y7" s="610"/>
      <c r="Z7" s="646">
        <v>0</v>
      </c>
      <c r="AA7" s="646"/>
      <c r="AB7" s="646"/>
      <c r="AC7" s="646"/>
      <c r="AD7" s="647">
        <v>362</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354104</v>
      </c>
      <c r="BH7" s="609"/>
      <c r="BI7" s="609"/>
      <c r="BJ7" s="609"/>
      <c r="BK7" s="609"/>
      <c r="BL7" s="609"/>
      <c r="BM7" s="609"/>
      <c r="BN7" s="610"/>
      <c r="BO7" s="646">
        <v>37</v>
      </c>
      <c r="BP7" s="646"/>
      <c r="BQ7" s="646"/>
      <c r="BR7" s="646"/>
      <c r="BS7" s="647" t="s">
        <v>121</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877355</v>
      </c>
      <c r="CS7" s="609"/>
      <c r="CT7" s="609"/>
      <c r="CU7" s="609"/>
      <c r="CV7" s="609"/>
      <c r="CW7" s="609"/>
      <c r="CX7" s="609"/>
      <c r="CY7" s="610"/>
      <c r="CZ7" s="646">
        <v>22.1</v>
      </c>
      <c r="DA7" s="646"/>
      <c r="DB7" s="646"/>
      <c r="DC7" s="646"/>
      <c r="DD7" s="614">
        <v>8558</v>
      </c>
      <c r="DE7" s="609"/>
      <c r="DF7" s="609"/>
      <c r="DG7" s="609"/>
      <c r="DH7" s="609"/>
      <c r="DI7" s="609"/>
      <c r="DJ7" s="609"/>
      <c r="DK7" s="609"/>
      <c r="DL7" s="609"/>
      <c r="DM7" s="609"/>
      <c r="DN7" s="609"/>
      <c r="DO7" s="609"/>
      <c r="DP7" s="610"/>
      <c r="DQ7" s="614">
        <v>764121</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5171</v>
      </c>
      <c r="S8" s="609"/>
      <c r="T8" s="609"/>
      <c r="U8" s="609"/>
      <c r="V8" s="609"/>
      <c r="W8" s="609"/>
      <c r="X8" s="609"/>
      <c r="Y8" s="610"/>
      <c r="Z8" s="646">
        <v>0.1</v>
      </c>
      <c r="AA8" s="646"/>
      <c r="AB8" s="646"/>
      <c r="AC8" s="646"/>
      <c r="AD8" s="647">
        <v>5171</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17788</v>
      </c>
      <c r="BH8" s="609"/>
      <c r="BI8" s="609"/>
      <c r="BJ8" s="609"/>
      <c r="BK8" s="609"/>
      <c r="BL8" s="609"/>
      <c r="BM8" s="609"/>
      <c r="BN8" s="610"/>
      <c r="BO8" s="646">
        <v>1.9</v>
      </c>
      <c r="BP8" s="646"/>
      <c r="BQ8" s="646"/>
      <c r="BR8" s="646"/>
      <c r="BS8" s="647" t="s">
        <v>121</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1111159</v>
      </c>
      <c r="CS8" s="609"/>
      <c r="CT8" s="609"/>
      <c r="CU8" s="609"/>
      <c r="CV8" s="609"/>
      <c r="CW8" s="609"/>
      <c r="CX8" s="609"/>
      <c r="CY8" s="610"/>
      <c r="CZ8" s="646">
        <v>27.9</v>
      </c>
      <c r="DA8" s="646"/>
      <c r="DB8" s="646"/>
      <c r="DC8" s="646"/>
      <c r="DD8" s="614">
        <v>1915</v>
      </c>
      <c r="DE8" s="609"/>
      <c r="DF8" s="609"/>
      <c r="DG8" s="609"/>
      <c r="DH8" s="609"/>
      <c r="DI8" s="609"/>
      <c r="DJ8" s="609"/>
      <c r="DK8" s="609"/>
      <c r="DL8" s="609"/>
      <c r="DM8" s="609"/>
      <c r="DN8" s="609"/>
      <c r="DO8" s="609"/>
      <c r="DP8" s="610"/>
      <c r="DQ8" s="614">
        <v>759818</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6234</v>
      </c>
      <c r="S9" s="609"/>
      <c r="T9" s="609"/>
      <c r="U9" s="609"/>
      <c r="V9" s="609"/>
      <c r="W9" s="609"/>
      <c r="X9" s="609"/>
      <c r="Y9" s="610"/>
      <c r="Z9" s="646">
        <v>0.1</v>
      </c>
      <c r="AA9" s="646"/>
      <c r="AB9" s="646"/>
      <c r="AC9" s="646"/>
      <c r="AD9" s="647">
        <v>6234</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302168</v>
      </c>
      <c r="BH9" s="609"/>
      <c r="BI9" s="609"/>
      <c r="BJ9" s="609"/>
      <c r="BK9" s="609"/>
      <c r="BL9" s="609"/>
      <c r="BM9" s="609"/>
      <c r="BN9" s="610"/>
      <c r="BO9" s="646">
        <v>31.5</v>
      </c>
      <c r="BP9" s="646"/>
      <c r="BQ9" s="646"/>
      <c r="BR9" s="646"/>
      <c r="BS9" s="647" t="s">
        <v>121</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637159</v>
      </c>
      <c r="CS9" s="609"/>
      <c r="CT9" s="609"/>
      <c r="CU9" s="609"/>
      <c r="CV9" s="609"/>
      <c r="CW9" s="609"/>
      <c r="CX9" s="609"/>
      <c r="CY9" s="610"/>
      <c r="CZ9" s="646">
        <v>16</v>
      </c>
      <c r="DA9" s="646"/>
      <c r="DB9" s="646"/>
      <c r="DC9" s="646"/>
      <c r="DD9" s="614">
        <v>102951</v>
      </c>
      <c r="DE9" s="609"/>
      <c r="DF9" s="609"/>
      <c r="DG9" s="609"/>
      <c r="DH9" s="609"/>
      <c r="DI9" s="609"/>
      <c r="DJ9" s="609"/>
      <c r="DK9" s="609"/>
      <c r="DL9" s="609"/>
      <c r="DM9" s="609"/>
      <c r="DN9" s="609"/>
      <c r="DO9" s="609"/>
      <c r="DP9" s="610"/>
      <c r="DQ9" s="614">
        <v>324091</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23513</v>
      </c>
      <c r="BH10" s="609"/>
      <c r="BI10" s="609"/>
      <c r="BJ10" s="609"/>
      <c r="BK10" s="609"/>
      <c r="BL10" s="609"/>
      <c r="BM10" s="609"/>
      <c r="BN10" s="610"/>
      <c r="BO10" s="646">
        <v>2.5</v>
      </c>
      <c r="BP10" s="646"/>
      <c r="BQ10" s="646"/>
      <c r="BR10" s="646"/>
      <c r="BS10" s="647" t="s">
        <v>121</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t="s">
        <v>121</v>
      </c>
      <c r="CS10" s="609"/>
      <c r="CT10" s="609"/>
      <c r="CU10" s="609"/>
      <c r="CV10" s="609"/>
      <c r="CW10" s="609"/>
      <c r="CX10" s="609"/>
      <c r="CY10" s="610"/>
      <c r="CZ10" s="646" t="s">
        <v>121</v>
      </c>
      <c r="DA10" s="646"/>
      <c r="DB10" s="646"/>
      <c r="DC10" s="646"/>
      <c r="DD10" s="614" t="s">
        <v>121</v>
      </c>
      <c r="DE10" s="609"/>
      <c r="DF10" s="609"/>
      <c r="DG10" s="609"/>
      <c r="DH10" s="609"/>
      <c r="DI10" s="609"/>
      <c r="DJ10" s="609"/>
      <c r="DK10" s="609"/>
      <c r="DL10" s="609"/>
      <c r="DM10" s="609"/>
      <c r="DN10" s="609"/>
      <c r="DO10" s="609"/>
      <c r="DP10" s="610"/>
      <c r="DQ10" s="614" t="s">
        <v>121</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156494</v>
      </c>
      <c r="S11" s="609"/>
      <c r="T11" s="609"/>
      <c r="U11" s="609"/>
      <c r="V11" s="609"/>
      <c r="W11" s="609"/>
      <c r="X11" s="609"/>
      <c r="Y11" s="610"/>
      <c r="Z11" s="611">
        <v>3.6</v>
      </c>
      <c r="AA11" s="612"/>
      <c r="AB11" s="612"/>
      <c r="AC11" s="613"/>
      <c r="AD11" s="614">
        <v>156494</v>
      </c>
      <c r="AE11" s="609"/>
      <c r="AF11" s="609"/>
      <c r="AG11" s="609"/>
      <c r="AH11" s="609"/>
      <c r="AI11" s="609"/>
      <c r="AJ11" s="609"/>
      <c r="AK11" s="610"/>
      <c r="AL11" s="611">
        <v>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10635</v>
      </c>
      <c r="BH11" s="609"/>
      <c r="BI11" s="609"/>
      <c r="BJ11" s="609"/>
      <c r="BK11" s="609"/>
      <c r="BL11" s="609"/>
      <c r="BM11" s="609"/>
      <c r="BN11" s="610"/>
      <c r="BO11" s="646">
        <v>1.1000000000000001</v>
      </c>
      <c r="BP11" s="646"/>
      <c r="BQ11" s="646"/>
      <c r="BR11" s="646"/>
      <c r="BS11" s="647" t="s">
        <v>121</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83491</v>
      </c>
      <c r="CS11" s="609"/>
      <c r="CT11" s="609"/>
      <c r="CU11" s="609"/>
      <c r="CV11" s="609"/>
      <c r="CW11" s="609"/>
      <c r="CX11" s="609"/>
      <c r="CY11" s="610"/>
      <c r="CZ11" s="646">
        <v>2.1</v>
      </c>
      <c r="DA11" s="646"/>
      <c r="DB11" s="646"/>
      <c r="DC11" s="646"/>
      <c r="DD11" s="614">
        <v>3764</v>
      </c>
      <c r="DE11" s="609"/>
      <c r="DF11" s="609"/>
      <c r="DG11" s="609"/>
      <c r="DH11" s="609"/>
      <c r="DI11" s="609"/>
      <c r="DJ11" s="609"/>
      <c r="DK11" s="609"/>
      <c r="DL11" s="609"/>
      <c r="DM11" s="609"/>
      <c r="DN11" s="609"/>
      <c r="DO11" s="609"/>
      <c r="DP11" s="610"/>
      <c r="DQ11" s="614">
        <v>55870</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17443</v>
      </c>
      <c r="S12" s="609"/>
      <c r="T12" s="609"/>
      <c r="U12" s="609"/>
      <c r="V12" s="609"/>
      <c r="W12" s="609"/>
      <c r="X12" s="609"/>
      <c r="Y12" s="610"/>
      <c r="Z12" s="646">
        <v>0.4</v>
      </c>
      <c r="AA12" s="646"/>
      <c r="AB12" s="646"/>
      <c r="AC12" s="646"/>
      <c r="AD12" s="647">
        <v>17443</v>
      </c>
      <c r="AE12" s="647"/>
      <c r="AF12" s="647"/>
      <c r="AG12" s="647"/>
      <c r="AH12" s="647"/>
      <c r="AI12" s="647"/>
      <c r="AJ12" s="647"/>
      <c r="AK12" s="647"/>
      <c r="AL12" s="611">
        <v>0.7</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547308</v>
      </c>
      <c r="BH12" s="609"/>
      <c r="BI12" s="609"/>
      <c r="BJ12" s="609"/>
      <c r="BK12" s="609"/>
      <c r="BL12" s="609"/>
      <c r="BM12" s="609"/>
      <c r="BN12" s="610"/>
      <c r="BO12" s="646">
        <v>57.1</v>
      </c>
      <c r="BP12" s="646"/>
      <c r="BQ12" s="646"/>
      <c r="BR12" s="646"/>
      <c r="BS12" s="647" t="s">
        <v>121</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140731</v>
      </c>
      <c r="CS12" s="609"/>
      <c r="CT12" s="609"/>
      <c r="CU12" s="609"/>
      <c r="CV12" s="609"/>
      <c r="CW12" s="609"/>
      <c r="CX12" s="609"/>
      <c r="CY12" s="610"/>
      <c r="CZ12" s="646">
        <v>3.5</v>
      </c>
      <c r="DA12" s="646"/>
      <c r="DB12" s="646"/>
      <c r="DC12" s="646"/>
      <c r="DD12" s="614">
        <v>9079</v>
      </c>
      <c r="DE12" s="609"/>
      <c r="DF12" s="609"/>
      <c r="DG12" s="609"/>
      <c r="DH12" s="609"/>
      <c r="DI12" s="609"/>
      <c r="DJ12" s="609"/>
      <c r="DK12" s="609"/>
      <c r="DL12" s="609"/>
      <c r="DM12" s="609"/>
      <c r="DN12" s="609"/>
      <c r="DO12" s="609"/>
      <c r="DP12" s="610"/>
      <c r="DQ12" s="614">
        <v>91571</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547279</v>
      </c>
      <c r="BH13" s="609"/>
      <c r="BI13" s="609"/>
      <c r="BJ13" s="609"/>
      <c r="BK13" s="609"/>
      <c r="BL13" s="609"/>
      <c r="BM13" s="609"/>
      <c r="BN13" s="610"/>
      <c r="BO13" s="646">
        <v>57.1</v>
      </c>
      <c r="BP13" s="646"/>
      <c r="BQ13" s="646"/>
      <c r="BR13" s="646"/>
      <c r="BS13" s="647" t="s">
        <v>121</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140585</v>
      </c>
      <c r="CS13" s="609"/>
      <c r="CT13" s="609"/>
      <c r="CU13" s="609"/>
      <c r="CV13" s="609"/>
      <c r="CW13" s="609"/>
      <c r="CX13" s="609"/>
      <c r="CY13" s="610"/>
      <c r="CZ13" s="646">
        <v>3.5</v>
      </c>
      <c r="DA13" s="646"/>
      <c r="DB13" s="646"/>
      <c r="DC13" s="646"/>
      <c r="DD13" s="614">
        <v>92985</v>
      </c>
      <c r="DE13" s="609"/>
      <c r="DF13" s="609"/>
      <c r="DG13" s="609"/>
      <c r="DH13" s="609"/>
      <c r="DI13" s="609"/>
      <c r="DJ13" s="609"/>
      <c r="DK13" s="609"/>
      <c r="DL13" s="609"/>
      <c r="DM13" s="609"/>
      <c r="DN13" s="609"/>
      <c r="DO13" s="609"/>
      <c r="DP13" s="610"/>
      <c r="DQ13" s="614">
        <v>70562</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481</v>
      </c>
      <c r="S14" s="609"/>
      <c r="T14" s="609"/>
      <c r="U14" s="609"/>
      <c r="V14" s="609"/>
      <c r="W14" s="609"/>
      <c r="X14" s="609"/>
      <c r="Y14" s="610"/>
      <c r="Z14" s="646">
        <v>0</v>
      </c>
      <c r="AA14" s="646"/>
      <c r="AB14" s="646"/>
      <c r="AC14" s="646"/>
      <c r="AD14" s="647">
        <v>481</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22491</v>
      </c>
      <c r="BH14" s="609"/>
      <c r="BI14" s="609"/>
      <c r="BJ14" s="609"/>
      <c r="BK14" s="609"/>
      <c r="BL14" s="609"/>
      <c r="BM14" s="609"/>
      <c r="BN14" s="610"/>
      <c r="BO14" s="646">
        <v>2.2999999999999998</v>
      </c>
      <c r="BP14" s="646"/>
      <c r="BQ14" s="646"/>
      <c r="BR14" s="646"/>
      <c r="BS14" s="647" t="s">
        <v>121</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200944</v>
      </c>
      <c r="CS14" s="609"/>
      <c r="CT14" s="609"/>
      <c r="CU14" s="609"/>
      <c r="CV14" s="609"/>
      <c r="CW14" s="609"/>
      <c r="CX14" s="609"/>
      <c r="CY14" s="610"/>
      <c r="CZ14" s="646">
        <v>5.0999999999999996</v>
      </c>
      <c r="DA14" s="646"/>
      <c r="DB14" s="646"/>
      <c r="DC14" s="646"/>
      <c r="DD14" s="614" t="s">
        <v>121</v>
      </c>
      <c r="DE14" s="609"/>
      <c r="DF14" s="609"/>
      <c r="DG14" s="609"/>
      <c r="DH14" s="609"/>
      <c r="DI14" s="609"/>
      <c r="DJ14" s="609"/>
      <c r="DK14" s="609"/>
      <c r="DL14" s="609"/>
      <c r="DM14" s="609"/>
      <c r="DN14" s="609"/>
      <c r="DO14" s="609"/>
      <c r="DP14" s="610"/>
      <c r="DQ14" s="614">
        <v>200888</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121</v>
      </c>
      <c r="S15" s="609"/>
      <c r="T15" s="609"/>
      <c r="U15" s="609"/>
      <c r="V15" s="609"/>
      <c r="W15" s="609"/>
      <c r="X15" s="609"/>
      <c r="Y15" s="610"/>
      <c r="Z15" s="646" t="s">
        <v>121</v>
      </c>
      <c r="AA15" s="646"/>
      <c r="AB15" s="646"/>
      <c r="AC15" s="646"/>
      <c r="AD15" s="647" t="s">
        <v>121</v>
      </c>
      <c r="AE15" s="647"/>
      <c r="AF15" s="647"/>
      <c r="AG15" s="647"/>
      <c r="AH15" s="647"/>
      <c r="AI15" s="647"/>
      <c r="AJ15" s="647"/>
      <c r="AK15" s="647"/>
      <c r="AL15" s="611" t="s">
        <v>121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33497</v>
      </c>
      <c r="BH15" s="609"/>
      <c r="BI15" s="609"/>
      <c r="BJ15" s="609"/>
      <c r="BK15" s="609"/>
      <c r="BL15" s="609"/>
      <c r="BM15" s="609"/>
      <c r="BN15" s="610"/>
      <c r="BO15" s="646">
        <v>3.5</v>
      </c>
      <c r="BP15" s="646"/>
      <c r="BQ15" s="646"/>
      <c r="BR15" s="646"/>
      <c r="BS15" s="647" t="s">
        <v>121</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375615</v>
      </c>
      <c r="CS15" s="609"/>
      <c r="CT15" s="609"/>
      <c r="CU15" s="609"/>
      <c r="CV15" s="609"/>
      <c r="CW15" s="609"/>
      <c r="CX15" s="609"/>
      <c r="CY15" s="610"/>
      <c r="CZ15" s="646">
        <v>9.4</v>
      </c>
      <c r="DA15" s="646"/>
      <c r="DB15" s="646"/>
      <c r="DC15" s="646"/>
      <c r="DD15" s="614">
        <v>61948</v>
      </c>
      <c r="DE15" s="609"/>
      <c r="DF15" s="609"/>
      <c r="DG15" s="609"/>
      <c r="DH15" s="609"/>
      <c r="DI15" s="609"/>
      <c r="DJ15" s="609"/>
      <c r="DK15" s="609"/>
      <c r="DL15" s="609"/>
      <c r="DM15" s="609"/>
      <c r="DN15" s="609"/>
      <c r="DO15" s="609"/>
      <c r="DP15" s="610"/>
      <c r="DQ15" s="614">
        <v>287068</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6839</v>
      </c>
      <c r="S16" s="609"/>
      <c r="T16" s="609"/>
      <c r="U16" s="609"/>
      <c r="V16" s="609"/>
      <c r="W16" s="609"/>
      <c r="X16" s="609"/>
      <c r="Y16" s="610"/>
      <c r="Z16" s="646">
        <v>0.2</v>
      </c>
      <c r="AA16" s="646"/>
      <c r="AB16" s="646"/>
      <c r="AC16" s="646"/>
      <c r="AD16" s="647">
        <v>6839</v>
      </c>
      <c r="AE16" s="647"/>
      <c r="AF16" s="647"/>
      <c r="AG16" s="647"/>
      <c r="AH16" s="647"/>
      <c r="AI16" s="647"/>
      <c r="AJ16" s="647"/>
      <c r="AK16" s="647"/>
      <c r="AL16" s="611">
        <v>0.3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884</v>
      </c>
      <c r="CS16" s="609"/>
      <c r="CT16" s="609"/>
      <c r="CU16" s="609"/>
      <c r="CV16" s="609"/>
      <c r="CW16" s="609"/>
      <c r="CX16" s="609"/>
      <c r="CY16" s="610"/>
      <c r="CZ16" s="646">
        <v>0</v>
      </c>
      <c r="DA16" s="646"/>
      <c r="DB16" s="646"/>
      <c r="DC16" s="646"/>
      <c r="DD16" s="614" t="s">
        <v>121</v>
      </c>
      <c r="DE16" s="609"/>
      <c r="DF16" s="609"/>
      <c r="DG16" s="609"/>
      <c r="DH16" s="609"/>
      <c r="DI16" s="609"/>
      <c r="DJ16" s="609"/>
      <c r="DK16" s="609"/>
      <c r="DL16" s="609"/>
      <c r="DM16" s="609"/>
      <c r="DN16" s="609"/>
      <c r="DO16" s="609"/>
      <c r="DP16" s="610"/>
      <c r="DQ16" s="614">
        <v>784</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9964</v>
      </c>
      <c r="S17" s="609"/>
      <c r="T17" s="609"/>
      <c r="U17" s="609"/>
      <c r="V17" s="609"/>
      <c r="W17" s="609"/>
      <c r="X17" s="609"/>
      <c r="Y17" s="610"/>
      <c r="Z17" s="646">
        <v>0.2</v>
      </c>
      <c r="AA17" s="646"/>
      <c r="AB17" s="646"/>
      <c r="AC17" s="646"/>
      <c r="AD17" s="647">
        <v>9964</v>
      </c>
      <c r="AE17" s="647"/>
      <c r="AF17" s="647"/>
      <c r="AG17" s="647"/>
      <c r="AH17" s="647"/>
      <c r="AI17" s="647"/>
      <c r="AJ17" s="647"/>
      <c r="AK17" s="647"/>
      <c r="AL17" s="611">
        <v>0.4</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348225</v>
      </c>
      <c r="CS17" s="609"/>
      <c r="CT17" s="609"/>
      <c r="CU17" s="609"/>
      <c r="CV17" s="609"/>
      <c r="CW17" s="609"/>
      <c r="CX17" s="609"/>
      <c r="CY17" s="610"/>
      <c r="CZ17" s="646">
        <v>8.8000000000000007</v>
      </c>
      <c r="DA17" s="646"/>
      <c r="DB17" s="646"/>
      <c r="DC17" s="646"/>
      <c r="DD17" s="614" t="s">
        <v>121</v>
      </c>
      <c r="DE17" s="609"/>
      <c r="DF17" s="609"/>
      <c r="DG17" s="609"/>
      <c r="DH17" s="609"/>
      <c r="DI17" s="609"/>
      <c r="DJ17" s="609"/>
      <c r="DK17" s="609"/>
      <c r="DL17" s="609"/>
      <c r="DM17" s="609"/>
      <c r="DN17" s="609"/>
      <c r="DO17" s="609"/>
      <c r="DP17" s="610"/>
      <c r="DQ17" s="614">
        <v>328901</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3699</v>
      </c>
      <c r="S18" s="609"/>
      <c r="T18" s="609"/>
      <c r="U18" s="609"/>
      <c r="V18" s="609"/>
      <c r="W18" s="609"/>
      <c r="X18" s="609"/>
      <c r="Y18" s="610"/>
      <c r="Z18" s="646">
        <v>0.1</v>
      </c>
      <c r="AA18" s="646"/>
      <c r="AB18" s="646"/>
      <c r="AC18" s="646"/>
      <c r="AD18" s="647">
        <v>3699</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2873</v>
      </c>
      <c r="S19" s="609"/>
      <c r="T19" s="609"/>
      <c r="U19" s="609"/>
      <c r="V19" s="609"/>
      <c r="W19" s="609"/>
      <c r="X19" s="609"/>
      <c r="Y19" s="610"/>
      <c r="Z19" s="646">
        <v>0.1</v>
      </c>
      <c r="AA19" s="646"/>
      <c r="AB19" s="646"/>
      <c r="AC19" s="646"/>
      <c r="AD19" s="647">
        <v>2873</v>
      </c>
      <c r="AE19" s="647"/>
      <c r="AF19" s="647"/>
      <c r="AG19" s="647"/>
      <c r="AH19" s="647"/>
      <c r="AI19" s="647"/>
      <c r="AJ19" s="647"/>
      <c r="AK19" s="647"/>
      <c r="AL19" s="611">
        <v>0.1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733</v>
      </c>
      <c r="BH19" s="609"/>
      <c r="BI19" s="609"/>
      <c r="BJ19" s="609"/>
      <c r="BK19" s="609"/>
      <c r="BL19" s="609"/>
      <c r="BM19" s="609"/>
      <c r="BN19" s="610"/>
      <c r="BO19" s="646">
        <v>0.1</v>
      </c>
      <c r="BP19" s="646"/>
      <c r="BQ19" s="646"/>
      <c r="BR19" s="646"/>
      <c r="BS19" s="647" t="s">
        <v>121</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826</v>
      </c>
      <c r="S20" s="609"/>
      <c r="T20" s="609"/>
      <c r="U20" s="609"/>
      <c r="V20" s="609"/>
      <c r="W20" s="609"/>
      <c r="X20" s="609"/>
      <c r="Y20" s="610"/>
      <c r="Z20" s="646">
        <v>0</v>
      </c>
      <c r="AA20" s="646"/>
      <c r="AB20" s="646"/>
      <c r="AC20" s="646"/>
      <c r="AD20" s="647">
        <v>826</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733</v>
      </c>
      <c r="BH20" s="609"/>
      <c r="BI20" s="609"/>
      <c r="BJ20" s="609"/>
      <c r="BK20" s="609"/>
      <c r="BL20" s="609"/>
      <c r="BM20" s="609"/>
      <c r="BN20" s="610"/>
      <c r="BO20" s="646">
        <v>0.1</v>
      </c>
      <c r="BP20" s="646"/>
      <c r="BQ20" s="646"/>
      <c r="BR20" s="646"/>
      <c r="BS20" s="647" t="s">
        <v>121</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3977423</v>
      </c>
      <c r="CS20" s="609"/>
      <c r="CT20" s="609"/>
      <c r="CU20" s="609"/>
      <c r="CV20" s="609"/>
      <c r="CW20" s="609"/>
      <c r="CX20" s="609"/>
      <c r="CY20" s="610"/>
      <c r="CZ20" s="646">
        <v>100</v>
      </c>
      <c r="DA20" s="646"/>
      <c r="DB20" s="646"/>
      <c r="DC20" s="646"/>
      <c r="DD20" s="614">
        <v>281200</v>
      </c>
      <c r="DE20" s="609"/>
      <c r="DF20" s="609"/>
      <c r="DG20" s="609"/>
      <c r="DH20" s="609"/>
      <c r="DI20" s="609"/>
      <c r="DJ20" s="609"/>
      <c r="DK20" s="609"/>
      <c r="DL20" s="609"/>
      <c r="DM20" s="609"/>
      <c r="DN20" s="609"/>
      <c r="DO20" s="609"/>
      <c r="DP20" s="610"/>
      <c r="DQ20" s="614">
        <v>2944949</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1493746</v>
      </c>
      <c r="S21" s="609"/>
      <c r="T21" s="609"/>
      <c r="U21" s="609"/>
      <c r="V21" s="609"/>
      <c r="W21" s="609"/>
      <c r="X21" s="609"/>
      <c r="Y21" s="610"/>
      <c r="Z21" s="646">
        <v>34.6</v>
      </c>
      <c r="AA21" s="646"/>
      <c r="AB21" s="646"/>
      <c r="AC21" s="646"/>
      <c r="AD21" s="647">
        <v>1394970</v>
      </c>
      <c r="AE21" s="647"/>
      <c r="AF21" s="647"/>
      <c r="AG21" s="647"/>
      <c r="AH21" s="647"/>
      <c r="AI21" s="647"/>
      <c r="AJ21" s="647"/>
      <c r="AK21" s="647"/>
      <c r="AL21" s="611">
        <v>53.1</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733</v>
      </c>
      <c r="BH21" s="609"/>
      <c r="BI21" s="609"/>
      <c r="BJ21" s="609"/>
      <c r="BK21" s="609"/>
      <c r="BL21" s="609"/>
      <c r="BM21" s="609"/>
      <c r="BN21" s="610"/>
      <c r="BO21" s="646">
        <v>0.1</v>
      </c>
      <c r="BP21" s="646"/>
      <c r="BQ21" s="646"/>
      <c r="BR21" s="646"/>
      <c r="BS21" s="647" t="s">
        <v>121</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1394970</v>
      </c>
      <c r="S22" s="609"/>
      <c r="T22" s="609"/>
      <c r="U22" s="609"/>
      <c r="V22" s="609"/>
      <c r="W22" s="609"/>
      <c r="X22" s="609"/>
      <c r="Y22" s="610"/>
      <c r="Z22" s="646">
        <v>32.299999999999997</v>
      </c>
      <c r="AA22" s="646"/>
      <c r="AB22" s="646"/>
      <c r="AC22" s="646"/>
      <c r="AD22" s="647">
        <v>1394970</v>
      </c>
      <c r="AE22" s="647"/>
      <c r="AF22" s="647"/>
      <c r="AG22" s="647"/>
      <c r="AH22" s="647"/>
      <c r="AI22" s="647"/>
      <c r="AJ22" s="647"/>
      <c r="AK22" s="647"/>
      <c r="AL22" s="611">
        <v>53.1</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98725</v>
      </c>
      <c r="S23" s="609"/>
      <c r="T23" s="609"/>
      <c r="U23" s="609"/>
      <c r="V23" s="609"/>
      <c r="W23" s="609"/>
      <c r="X23" s="609"/>
      <c r="Y23" s="610"/>
      <c r="Z23" s="646">
        <v>2.2999999999999998</v>
      </c>
      <c r="AA23" s="646"/>
      <c r="AB23" s="646"/>
      <c r="AC23" s="646"/>
      <c r="AD23" s="647" t="s">
        <v>121</v>
      </c>
      <c r="AE23" s="647"/>
      <c r="AF23" s="647"/>
      <c r="AG23" s="647"/>
      <c r="AH23" s="647"/>
      <c r="AI23" s="647"/>
      <c r="AJ23" s="647"/>
      <c r="AK23" s="647"/>
      <c r="AL23" s="611" t="s">
        <v>121</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51</v>
      </c>
      <c r="S24" s="609"/>
      <c r="T24" s="609"/>
      <c r="U24" s="609"/>
      <c r="V24" s="609"/>
      <c r="W24" s="609"/>
      <c r="X24" s="609"/>
      <c r="Y24" s="610"/>
      <c r="Z24" s="646">
        <v>0</v>
      </c>
      <c r="AA24" s="646"/>
      <c r="AB24" s="646"/>
      <c r="AC24" s="646"/>
      <c r="AD24" s="647" t="s">
        <v>121</v>
      </c>
      <c r="AE24" s="647"/>
      <c r="AF24" s="647"/>
      <c r="AG24" s="647"/>
      <c r="AH24" s="647"/>
      <c r="AI24" s="647"/>
      <c r="AJ24" s="647"/>
      <c r="AK24" s="647"/>
      <c r="AL24" s="611" t="s">
        <v>121</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1643491</v>
      </c>
      <c r="CS24" s="664"/>
      <c r="CT24" s="664"/>
      <c r="CU24" s="664"/>
      <c r="CV24" s="664"/>
      <c r="CW24" s="664"/>
      <c r="CX24" s="664"/>
      <c r="CY24" s="689"/>
      <c r="CZ24" s="690">
        <v>41.3</v>
      </c>
      <c r="DA24" s="672"/>
      <c r="DB24" s="672"/>
      <c r="DC24" s="692"/>
      <c r="DD24" s="688">
        <v>1308730</v>
      </c>
      <c r="DE24" s="664"/>
      <c r="DF24" s="664"/>
      <c r="DG24" s="664"/>
      <c r="DH24" s="664"/>
      <c r="DI24" s="664"/>
      <c r="DJ24" s="664"/>
      <c r="DK24" s="689"/>
      <c r="DL24" s="688">
        <v>1193294</v>
      </c>
      <c r="DM24" s="664"/>
      <c r="DN24" s="664"/>
      <c r="DO24" s="664"/>
      <c r="DP24" s="664"/>
      <c r="DQ24" s="664"/>
      <c r="DR24" s="664"/>
      <c r="DS24" s="664"/>
      <c r="DT24" s="664"/>
      <c r="DU24" s="664"/>
      <c r="DV24" s="689"/>
      <c r="DW24" s="690">
        <v>45.2</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2700762</v>
      </c>
      <c r="S25" s="609"/>
      <c r="T25" s="609"/>
      <c r="U25" s="609"/>
      <c r="V25" s="609"/>
      <c r="W25" s="609"/>
      <c r="X25" s="609"/>
      <c r="Y25" s="610"/>
      <c r="Z25" s="646">
        <v>62.5</v>
      </c>
      <c r="AA25" s="646"/>
      <c r="AB25" s="646"/>
      <c r="AC25" s="646"/>
      <c r="AD25" s="647">
        <v>2601986</v>
      </c>
      <c r="AE25" s="647"/>
      <c r="AF25" s="647"/>
      <c r="AG25" s="647"/>
      <c r="AH25" s="647"/>
      <c r="AI25" s="647"/>
      <c r="AJ25" s="647"/>
      <c r="AK25" s="647"/>
      <c r="AL25" s="611">
        <v>99.1</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833988</v>
      </c>
      <c r="CS25" s="621"/>
      <c r="CT25" s="621"/>
      <c r="CU25" s="621"/>
      <c r="CV25" s="621"/>
      <c r="CW25" s="621"/>
      <c r="CX25" s="621"/>
      <c r="CY25" s="622"/>
      <c r="CZ25" s="611">
        <v>21</v>
      </c>
      <c r="DA25" s="623"/>
      <c r="DB25" s="623"/>
      <c r="DC25" s="624"/>
      <c r="DD25" s="614">
        <v>767943</v>
      </c>
      <c r="DE25" s="621"/>
      <c r="DF25" s="621"/>
      <c r="DG25" s="621"/>
      <c r="DH25" s="621"/>
      <c r="DI25" s="621"/>
      <c r="DJ25" s="621"/>
      <c r="DK25" s="622"/>
      <c r="DL25" s="614">
        <v>764640</v>
      </c>
      <c r="DM25" s="621"/>
      <c r="DN25" s="621"/>
      <c r="DO25" s="621"/>
      <c r="DP25" s="621"/>
      <c r="DQ25" s="621"/>
      <c r="DR25" s="621"/>
      <c r="DS25" s="621"/>
      <c r="DT25" s="621"/>
      <c r="DU25" s="621"/>
      <c r="DV25" s="622"/>
      <c r="DW25" s="611">
        <v>29</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712</v>
      </c>
      <c r="S26" s="609"/>
      <c r="T26" s="609"/>
      <c r="U26" s="609"/>
      <c r="V26" s="609"/>
      <c r="W26" s="609"/>
      <c r="X26" s="609"/>
      <c r="Y26" s="610"/>
      <c r="Z26" s="646">
        <v>0</v>
      </c>
      <c r="AA26" s="646"/>
      <c r="AB26" s="646"/>
      <c r="AC26" s="646"/>
      <c r="AD26" s="647">
        <v>712</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451776</v>
      </c>
      <c r="CS26" s="609"/>
      <c r="CT26" s="609"/>
      <c r="CU26" s="609"/>
      <c r="CV26" s="609"/>
      <c r="CW26" s="609"/>
      <c r="CX26" s="609"/>
      <c r="CY26" s="610"/>
      <c r="CZ26" s="611">
        <v>11.4</v>
      </c>
      <c r="DA26" s="623"/>
      <c r="DB26" s="623"/>
      <c r="DC26" s="624"/>
      <c r="DD26" s="614">
        <v>422036</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251721</v>
      </c>
      <c r="S27" s="609"/>
      <c r="T27" s="609"/>
      <c r="U27" s="609"/>
      <c r="V27" s="609"/>
      <c r="W27" s="609"/>
      <c r="X27" s="609"/>
      <c r="Y27" s="610"/>
      <c r="Z27" s="646">
        <v>5.8</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958133</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461278</v>
      </c>
      <c r="CS27" s="621"/>
      <c r="CT27" s="621"/>
      <c r="CU27" s="621"/>
      <c r="CV27" s="621"/>
      <c r="CW27" s="621"/>
      <c r="CX27" s="621"/>
      <c r="CY27" s="622"/>
      <c r="CZ27" s="611">
        <v>11.6</v>
      </c>
      <c r="DA27" s="623"/>
      <c r="DB27" s="623"/>
      <c r="DC27" s="624"/>
      <c r="DD27" s="614">
        <v>211886</v>
      </c>
      <c r="DE27" s="621"/>
      <c r="DF27" s="621"/>
      <c r="DG27" s="621"/>
      <c r="DH27" s="621"/>
      <c r="DI27" s="621"/>
      <c r="DJ27" s="621"/>
      <c r="DK27" s="622"/>
      <c r="DL27" s="614">
        <v>99753</v>
      </c>
      <c r="DM27" s="621"/>
      <c r="DN27" s="621"/>
      <c r="DO27" s="621"/>
      <c r="DP27" s="621"/>
      <c r="DQ27" s="621"/>
      <c r="DR27" s="621"/>
      <c r="DS27" s="621"/>
      <c r="DT27" s="621"/>
      <c r="DU27" s="621"/>
      <c r="DV27" s="622"/>
      <c r="DW27" s="611">
        <v>3.8</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42418</v>
      </c>
      <c r="S28" s="609"/>
      <c r="T28" s="609"/>
      <c r="U28" s="609"/>
      <c r="V28" s="609"/>
      <c r="W28" s="609"/>
      <c r="X28" s="609"/>
      <c r="Y28" s="610"/>
      <c r="Z28" s="646">
        <v>1</v>
      </c>
      <c r="AA28" s="646"/>
      <c r="AB28" s="646"/>
      <c r="AC28" s="646"/>
      <c r="AD28" s="647">
        <v>3208</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348225</v>
      </c>
      <c r="CS28" s="609"/>
      <c r="CT28" s="609"/>
      <c r="CU28" s="609"/>
      <c r="CV28" s="609"/>
      <c r="CW28" s="609"/>
      <c r="CX28" s="609"/>
      <c r="CY28" s="610"/>
      <c r="CZ28" s="611">
        <v>8.8000000000000007</v>
      </c>
      <c r="DA28" s="623"/>
      <c r="DB28" s="623"/>
      <c r="DC28" s="624"/>
      <c r="DD28" s="614">
        <v>328901</v>
      </c>
      <c r="DE28" s="609"/>
      <c r="DF28" s="609"/>
      <c r="DG28" s="609"/>
      <c r="DH28" s="609"/>
      <c r="DI28" s="609"/>
      <c r="DJ28" s="609"/>
      <c r="DK28" s="610"/>
      <c r="DL28" s="614">
        <v>328901</v>
      </c>
      <c r="DM28" s="609"/>
      <c r="DN28" s="609"/>
      <c r="DO28" s="609"/>
      <c r="DP28" s="609"/>
      <c r="DQ28" s="609"/>
      <c r="DR28" s="609"/>
      <c r="DS28" s="609"/>
      <c r="DT28" s="609"/>
      <c r="DU28" s="609"/>
      <c r="DV28" s="610"/>
      <c r="DW28" s="611">
        <v>12.5</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27134</v>
      </c>
      <c r="S29" s="609"/>
      <c r="T29" s="609"/>
      <c r="U29" s="609"/>
      <c r="V29" s="609"/>
      <c r="W29" s="609"/>
      <c r="X29" s="609"/>
      <c r="Y29" s="610"/>
      <c r="Z29" s="646">
        <v>0.6</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348225</v>
      </c>
      <c r="CS29" s="621"/>
      <c r="CT29" s="621"/>
      <c r="CU29" s="621"/>
      <c r="CV29" s="621"/>
      <c r="CW29" s="621"/>
      <c r="CX29" s="621"/>
      <c r="CY29" s="622"/>
      <c r="CZ29" s="611">
        <v>8.8000000000000007</v>
      </c>
      <c r="DA29" s="623"/>
      <c r="DB29" s="623"/>
      <c r="DC29" s="624"/>
      <c r="DD29" s="614">
        <v>328901</v>
      </c>
      <c r="DE29" s="621"/>
      <c r="DF29" s="621"/>
      <c r="DG29" s="621"/>
      <c r="DH29" s="621"/>
      <c r="DI29" s="621"/>
      <c r="DJ29" s="621"/>
      <c r="DK29" s="622"/>
      <c r="DL29" s="614">
        <v>328901</v>
      </c>
      <c r="DM29" s="621"/>
      <c r="DN29" s="621"/>
      <c r="DO29" s="621"/>
      <c r="DP29" s="621"/>
      <c r="DQ29" s="621"/>
      <c r="DR29" s="621"/>
      <c r="DS29" s="621"/>
      <c r="DT29" s="621"/>
      <c r="DU29" s="621"/>
      <c r="DV29" s="622"/>
      <c r="DW29" s="611">
        <v>12.5</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419509</v>
      </c>
      <c r="S30" s="609"/>
      <c r="T30" s="609"/>
      <c r="U30" s="609"/>
      <c r="V30" s="609"/>
      <c r="W30" s="609"/>
      <c r="X30" s="609"/>
      <c r="Y30" s="610"/>
      <c r="Z30" s="646">
        <v>9.6999999999999993</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335823</v>
      </c>
      <c r="CS30" s="609"/>
      <c r="CT30" s="609"/>
      <c r="CU30" s="609"/>
      <c r="CV30" s="609"/>
      <c r="CW30" s="609"/>
      <c r="CX30" s="609"/>
      <c r="CY30" s="610"/>
      <c r="CZ30" s="611">
        <v>8.4</v>
      </c>
      <c r="DA30" s="623"/>
      <c r="DB30" s="623"/>
      <c r="DC30" s="624"/>
      <c r="DD30" s="614">
        <v>316617</v>
      </c>
      <c r="DE30" s="609"/>
      <c r="DF30" s="609"/>
      <c r="DG30" s="609"/>
      <c r="DH30" s="609"/>
      <c r="DI30" s="609"/>
      <c r="DJ30" s="609"/>
      <c r="DK30" s="610"/>
      <c r="DL30" s="614">
        <v>316617</v>
      </c>
      <c r="DM30" s="609"/>
      <c r="DN30" s="609"/>
      <c r="DO30" s="609"/>
      <c r="DP30" s="609"/>
      <c r="DQ30" s="609"/>
      <c r="DR30" s="609"/>
      <c r="DS30" s="609"/>
      <c r="DT30" s="609"/>
      <c r="DU30" s="609"/>
      <c r="DV30" s="610"/>
      <c r="DW30" s="611">
        <v>12</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8" t="s">
        <v>298</v>
      </c>
      <c r="AQ31" s="679"/>
      <c r="AR31" s="679"/>
      <c r="AS31" s="679"/>
      <c r="AT31" s="680" t="s">
        <v>299</v>
      </c>
      <c r="AU31" s="212"/>
      <c r="AV31" s="212"/>
      <c r="AW31" s="212"/>
      <c r="AX31" s="666" t="s">
        <v>177</v>
      </c>
      <c r="AY31" s="667"/>
      <c r="AZ31" s="667"/>
      <c r="BA31" s="667"/>
      <c r="BB31" s="667"/>
      <c r="BC31" s="667"/>
      <c r="BD31" s="667"/>
      <c r="BE31" s="667"/>
      <c r="BF31" s="668"/>
      <c r="BG31" s="670">
        <v>98.4</v>
      </c>
      <c r="BH31" s="671"/>
      <c r="BI31" s="671"/>
      <c r="BJ31" s="671"/>
      <c r="BK31" s="671"/>
      <c r="BL31" s="671"/>
      <c r="BM31" s="672">
        <v>92.7</v>
      </c>
      <c r="BN31" s="671"/>
      <c r="BO31" s="671"/>
      <c r="BP31" s="671"/>
      <c r="BQ31" s="673"/>
      <c r="BR31" s="670">
        <v>98.2</v>
      </c>
      <c r="BS31" s="671"/>
      <c r="BT31" s="671"/>
      <c r="BU31" s="671"/>
      <c r="BV31" s="671"/>
      <c r="BW31" s="671"/>
      <c r="BX31" s="672">
        <v>91.9</v>
      </c>
      <c r="BY31" s="671"/>
      <c r="BZ31" s="671"/>
      <c r="CA31" s="671"/>
      <c r="CB31" s="673"/>
      <c r="CD31" s="629"/>
      <c r="CE31" s="630"/>
      <c r="CF31" s="605" t="s">
        <v>300</v>
      </c>
      <c r="CG31" s="606"/>
      <c r="CH31" s="606"/>
      <c r="CI31" s="606"/>
      <c r="CJ31" s="606"/>
      <c r="CK31" s="606"/>
      <c r="CL31" s="606"/>
      <c r="CM31" s="606"/>
      <c r="CN31" s="606"/>
      <c r="CO31" s="606"/>
      <c r="CP31" s="606"/>
      <c r="CQ31" s="607"/>
      <c r="CR31" s="608">
        <v>12402</v>
      </c>
      <c r="CS31" s="621"/>
      <c r="CT31" s="621"/>
      <c r="CU31" s="621"/>
      <c r="CV31" s="621"/>
      <c r="CW31" s="621"/>
      <c r="CX31" s="621"/>
      <c r="CY31" s="622"/>
      <c r="CZ31" s="611">
        <v>0.3</v>
      </c>
      <c r="DA31" s="623"/>
      <c r="DB31" s="623"/>
      <c r="DC31" s="624"/>
      <c r="DD31" s="614">
        <v>12284</v>
      </c>
      <c r="DE31" s="621"/>
      <c r="DF31" s="621"/>
      <c r="DG31" s="621"/>
      <c r="DH31" s="621"/>
      <c r="DI31" s="621"/>
      <c r="DJ31" s="621"/>
      <c r="DK31" s="622"/>
      <c r="DL31" s="614">
        <v>12284</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193350</v>
      </c>
      <c r="S32" s="609"/>
      <c r="T32" s="609"/>
      <c r="U32" s="609"/>
      <c r="V32" s="609"/>
      <c r="W32" s="609"/>
      <c r="X32" s="609"/>
      <c r="Y32" s="610"/>
      <c r="Z32" s="646">
        <v>4.5</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1"/>
      <c r="AU32" s="208" t="s">
        <v>302</v>
      </c>
      <c r="AX32" s="605" t="s">
        <v>303</v>
      </c>
      <c r="AY32" s="606"/>
      <c r="AZ32" s="606"/>
      <c r="BA32" s="606"/>
      <c r="BB32" s="606"/>
      <c r="BC32" s="606"/>
      <c r="BD32" s="606"/>
      <c r="BE32" s="606"/>
      <c r="BF32" s="607"/>
      <c r="BG32" s="674">
        <v>98.9</v>
      </c>
      <c r="BH32" s="621"/>
      <c r="BI32" s="621"/>
      <c r="BJ32" s="621"/>
      <c r="BK32" s="621"/>
      <c r="BL32" s="621"/>
      <c r="BM32" s="612">
        <v>94</v>
      </c>
      <c r="BN32" s="621"/>
      <c r="BO32" s="621"/>
      <c r="BP32" s="621"/>
      <c r="BQ32" s="644"/>
      <c r="BR32" s="674">
        <v>98.4</v>
      </c>
      <c r="BS32" s="621"/>
      <c r="BT32" s="621"/>
      <c r="BU32" s="621"/>
      <c r="BV32" s="621"/>
      <c r="BW32" s="621"/>
      <c r="BX32" s="612">
        <v>93.5</v>
      </c>
      <c r="BY32" s="621"/>
      <c r="BZ32" s="621"/>
      <c r="CA32" s="621"/>
      <c r="CB32" s="644"/>
      <c r="CD32" s="631"/>
      <c r="CE32" s="632"/>
      <c r="CF32" s="605" t="s">
        <v>304</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18028</v>
      </c>
      <c r="S33" s="609"/>
      <c r="T33" s="609"/>
      <c r="U33" s="609"/>
      <c r="V33" s="609"/>
      <c r="W33" s="609"/>
      <c r="X33" s="609"/>
      <c r="Y33" s="610"/>
      <c r="Z33" s="646">
        <v>0.4</v>
      </c>
      <c r="AA33" s="646"/>
      <c r="AB33" s="646"/>
      <c r="AC33" s="646"/>
      <c r="AD33" s="647">
        <v>17776</v>
      </c>
      <c r="AE33" s="647"/>
      <c r="AF33" s="647"/>
      <c r="AG33" s="647"/>
      <c r="AH33" s="647"/>
      <c r="AI33" s="647"/>
      <c r="AJ33" s="647"/>
      <c r="AK33" s="647"/>
      <c r="AL33" s="611">
        <v>0.7</v>
      </c>
      <c r="AM33" s="612"/>
      <c r="AN33" s="612"/>
      <c r="AO33" s="648"/>
      <c r="AP33" s="651"/>
      <c r="AQ33" s="652"/>
      <c r="AR33" s="652"/>
      <c r="AS33" s="652"/>
      <c r="AT33" s="682"/>
      <c r="AU33" s="213"/>
      <c r="AV33" s="213"/>
      <c r="AW33" s="213"/>
      <c r="AX33" s="589" t="s">
        <v>306</v>
      </c>
      <c r="AY33" s="590"/>
      <c r="AZ33" s="590"/>
      <c r="BA33" s="590"/>
      <c r="BB33" s="590"/>
      <c r="BC33" s="590"/>
      <c r="BD33" s="590"/>
      <c r="BE33" s="590"/>
      <c r="BF33" s="591"/>
      <c r="BG33" s="669">
        <v>98</v>
      </c>
      <c r="BH33" s="593"/>
      <c r="BI33" s="593"/>
      <c r="BJ33" s="593"/>
      <c r="BK33" s="593"/>
      <c r="BL33" s="593"/>
      <c r="BM33" s="639">
        <v>91.4</v>
      </c>
      <c r="BN33" s="593"/>
      <c r="BO33" s="593"/>
      <c r="BP33" s="593"/>
      <c r="BQ33" s="656"/>
      <c r="BR33" s="669">
        <v>97.9</v>
      </c>
      <c r="BS33" s="593"/>
      <c r="BT33" s="593"/>
      <c r="BU33" s="593"/>
      <c r="BV33" s="593"/>
      <c r="BW33" s="593"/>
      <c r="BX33" s="639">
        <v>90.3</v>
      </c>
      <c r="BY33" s="593"/>
      <c r="BZ33" s="593"/>
      <c r="CA33" s="593"/>
      <c r="CB33" s="656"/>
      <c r="CD33" s="605" t="s">
        <v>307</v>
      </c>
      <c r="CE33" s="606"/>
      <c r="CF33" s="606"/>
      <c r="CG33" s="606"/>
      <c r="CH33" s="606"/>
      <c r="CI33" s="606"/>
      <c r="CJ33" s="606"/>
      <c r="CK33" s="606"/>
      <c r="CL33" s="606"/>
      <c r="CM33" s="606"/>
      <c r="CN33" s="606"/>
      <c r="CO33" s="606"/>
      <c r="CP33" s="606"/>
      <c r="CQ33" s="607"/>
      <c r="CR33" s="608">
        <v>2051848</v>
      </c>
      <c r="CS33" s="621"/>
      <c r="CT33" s="621"/>
      <c r="CU33" s="621"/>
      <c r="CV33" s="621"/>
      <c r="CW33" s="621"/>
      <c r="CX33" s="621"/>
      <c r="CY33" s="622"/>
      <c r="CZ33" s="611">
        <v>51.6</v>
      </c>
      <c r="DA33" s="623"/>
      <c r="DB33" s="623"/>
      <c r="DC33" s="624"/>
      <c r="DD33" s="614">
        <v>1542673</v>
      </c>
      <c r="DE33" s="621"/>
      <c r="DF33" s="621"/>
      <c r="DG33" s="621"/>
      <c r="DH33" s="621"/>
      <c r="DI33" s="621"/>
      <c r="DJ33" s="621"/>
      <c r="DK33" s="622"/>
      <c r="DL33" s="614">
        <v>1193787</v>
      </c>
      <c r="DM33" s="621"/>
      <c r="DN33" s="621"/>
      <c r="DO33" s="621"/>
      <c r="DP33" s="621"/>
      <c r="DQ33" s="621"/>
      <c r="DR33" s="621"/>
      <c r="DS33" s="621"/>
      <c r="DT33" s="621"/>
      <c r="DU33" s="621"/>
      <c r="DV33" s="622"/>
      <c r="DW33" s="611">
        <v>45.2</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35308</v>
      </c>
      <c r="S34" s="609"/>
      <c r="T34" s="609"/>
      <c r="U34" s="609"/>
      <c r="V34" s="609"/>
      <c r="W34" s="609"/>
      <c r="X34" s="609"/>
      <c r="Y34" s="610"/>
      <c r="Z34" s="646">
        <v>0.8</v>
      </c>
      <c r="AA34" s="646"/>
      <c r="AB34" s="646"/>
      <c r="AC34" s="646"/>
      <c r="AD34" s="647" t="s">
        <v>121</v>
      </c>
      <c r="AE34" s="647"/>
      <c r="AF34" s="647"/>
      <c r="AG34" s="647"/>
      <c r="AH34" s="647"/>
      <c r="AI34" s="647"/>
      <c r="AJ34" s="647"/>
      <c r="AK34" s="647"/>
      <c r="AL34" s="611" t="s">
        <v>121</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833573</v>
      </c>
      <c r="CS34" s="609"/>
      <c r="CT34" s="609"/>
      <c r="CU34" s="609"/>
      <c r="CV34" s="609"/>
      <c r="CW34" s="609"/>
      <c r="CX34" s="609"/>
      <c r="CY34" s="610"/>
      <c r="CZ34" s="611">
        <v>21</v>
      </c>
      <c r="DA34" s="623"/>
      <c r="DB34" s="623"/>
      <c r="DC34" s="624"/>
      <c r="DD34" s="614">
        <v>502927</v>
      </c>
      <c r="DE34" s="609"/>
      <c r="DF34" s="609"/>
      <c r="DG34" s="609"/>
      <c r="DH34" s="609"/>
      <c r="DI34" s="609"/>
      <c r="DJ34" s="609"/>
      <c r="DK34" s="610"/>
      <c r="DL34" s="614">
        <v>404618</v>
      </c>
      <c r="DM34" s="609"/>
      <c r="DN34" s="609"/>
      <c r="DO34" s="609"/>
      <c r="DP34" s="609"/>
      <c r="DQ34" s="609"/>
      <c r="DR34" s="609"/>
      <c r="DS34" s="609"/>
      <c r="DT34" s="609"/>
      <c r="DU34" s="609"/>
      <c r="DV34" s="610"/>
      <c r="DW34" s="611">
        <v>15.3</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62749</v>
      </c>
      <c r="S35" s="609"/>
      <c r="T35" s="609"/>
      <c r="U35" s="609"/>
      <c r="V35" s="609"/>
      <c r="W35" s="609"/>
      <c r="X35" s="609"/>
      <c r="Y35" s="610"/>
      <c r="Z35" s="646">
        <v>1.5</v>
      </c>
      <c r="AA35" s="646"/>
      <c r="AB35" s="646"/>
      <c r="AC35" s="646"/>
      <c r="AD35" s="647" t="s">
        <v>121</v>
      </c>
      <c r="AE35" s="647"/>
      <c r="AF35" s="647"/>
      <c r="AG35" s="647"/>
      <c r="AH35" s="647"/>
      <c r="AI35" s="647"/>
      <c r="AJ35" s="647"/>
      <c r="AK35" s="647"/>
      <c r="AL35" s="611" t="s">
        <v>121</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37959</v>
      </c>
      <c r="CS35" s="621"/>
      <c r="CT35" s="621"/>
      <c r="CU35" s="621"/>
      <c r="CV35" s="621"/>
      <c r="CW35" s="621"/>
      <c r="CX35" s="621"/>
      <c r="CY35" s="622"/>
      <c r="CZ35" s="611">
        <v>1</v>
      </c>
      <c r="DA35" s="623"/>
      <c r="DB35" s="623"/>
      <c r="DC35" s="624"/>
      <c r="DD35" s="614">
        <v>30776</v>
      </c>
      <c r="DE35" s="621"/>
      <c r="DF35" s="621"/>
      <c r="DG35" s="621"/>
      <c r="DH35" s="621"/>
      <c r="DI35" s="621"/>
      <c r="DJ35" s="621"/>
      <c r="DK35" s="622"/>
      <c r="DL35" s="614">
        <v>26986</v>
      </c>
      <c r="DM35" s="621"/>
      <c r="DN35" s="621"/>
      <c r="DO35" s="621"/>
      <c r="DP35" s="621"/>
      <c r="DQ35" s="621"/>
      <c r="DR35" s="621"/>
      <c r="DS35" s="621"/>
      <c r="DT35" s="621"/>
      <c r="DU35" s="621"/>
      <c r="DV35" s="622"/>
      <c r="DW35" s="611">
        <v>1</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363861</v>
      </c>
      <c r="S36" s="609"/>
      <c r="T36" s="609"/>
      <c r="U36" s="609"/>
      <c r="V36" s="609"/>
      <c r="W36" s="609"/>
      <c r="X36" s="609"/>
      <c r="Y36" s="610"/>
      <c r="Z36" s="646">
        <v>8.4</v>
      </c>
      <c r="AA36" s="646"/>
      <c r="AB36" s="646"/>
      <c r="AC36" s="646"/>
      <c r="AD36" s="647" t="s">
        <v>121</v>
      </c>
      <c r="AE36" s="647"/>
      <c r="AF36" s="647"/>
      <c r="AG36" s="647"/>
      <c r="AH36" s="647"/>
      <c r="AI36" s="647"/>
      <c r="AJ36" s="647"/>
      <c r="AK36" s="647"/>
      <c r="AL36" s="611" t="s">
        <v>121</v>
      </c>
      <c r="AM36" s="612"/>
      <c r="AN36" s="612"/>
      <c r="AO36" s="648"/>
      <c r="AP36" s="216"/>
      <c r="AQ36" s="657" t="s">
        <v>315</v>
      </c>
      <c r="AR36" s="658"/>
      <c r="AS36" s="658"/>
      <c r="AT36" s="658"/>
      <c r="AU36" s="658"/>
      <c r="AV36" s="658"/>
      <c r="AW36" s="658"/>
      <c r="AX36" s="658"/>
      <c r="AY36" s="659"/>
      <c r="AZ36" s="663">
        <v>445554</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50233</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560847</v>
      </c>
      <c r="CS36" s="609"/>
      <c r="CT36" s="609"/>
      <c r="CU36" s="609"/>
      <c r="CV36" s="609"/>
      <c r="CW36" s="609"/>
      <c r="CX36" s="609"/>
      <c r="CY36" s="610"/>
      <c r="CZ36" s="611">
        <v>14.1</v>
      </c>
      <c r="DA36" s="623"/>
      <c r="DB36" s="623"/>
      <c r="DC36" s="624"/>
      <c r="DD36" s="614">
        <v>499220</v>
      </c>
      <c r="DE36" s="609"/>
      <c r="DF36" s="609"/>
      <c r="DG36" s="609"/>
      <c r="DH36" s="609"/>
      <c r="DI36" s="609"/>
      <c r="DJ36" s="609"/>
      <c r="DK36" s="610"/>
      <c r="DL36" s="614">
        <v>447582</v>
      </c>
      <c r="DM36" s="609"/>
      <c r="DN36" s="609"/>
      <c r="DO36" s="609"/>
      <c r="DP36" s="609"/>
      <c r="DQ36" s="609"/>
      <c r="DR36" s="609"/>
      <c r="DS36" s="609"/>
      <c r="DT36" s="609"/>
      <c r="DU36" s="609"/>
      <c r="DV36" s="610"/>
      <c r="DW36" s="611">
        <v>16.899999999999999</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106665</v>
      </c>
      <c r="S37" s="609"/>
      <c r="T37" s="609"/>
      <c r="U37" s="609"/>
      <c r="V37" s="609"/>
      <c r="W37" s="609"/>
      <c r="X37" s="609"/>
      <c r="Y37" s="610"/>
      <c r="Z37" s="646">
        <v>2.5</v>
      </c>
      <c r="AA37" s="646"/>
      <c r="AB37" s="646"/>
      <c r="AC37" s="646"/>
      <c r="AD37" s="647">
        <v>2051</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35798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50233</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268046</v>
      </c>
      <c r="CS37" s="621"/>
      <c r="CT37" s="621"/>
      <c r="CU37" s="621"/>
      <c r="CV37" s="621"/>
      <c r="CW37" s="621"/>
      <c r="CX37" s="621"/>
      <c r="CY37" s="622"/>
      <c r="CZ37" s="611">
        <v>6.7</v>
      </c>
      <c r="DA37" s="623"/>
      <c r="DB37" s="623"/>
      <c r="DC37" s="624"/>
      <c r="DD37" s="614">
        <v>268046</v>
      </c>
      <c r="DE37" s="621"/>
      <c r="DF37" s="621"/>
      <c r="DG37" s="621"/>
      <c r="DH37" s="621"/>
      <c r="DI37" s="621"/>
      <c r="DJ37" s="621"/>
      <c r="DK37" s="622"/>
      <c r="DL37" s="614">
        <v>268025</v>
      </c>
      <c r="DM37" s="621"/>
      <c r="DN37" s="621"/>
      <c r="DO37" s="621"/>
      <c r="DP37" s="621"/>
      <c r="DQ37" s="621"/>
      <c r="DR37" s="621"/>
      <c r="DS37" s="621"/>
      <c r="DT37" s="621"/>
      <c r="DU37" s="621"/>
      <c r="DV37" s="622"/>
      <c r="DW37" s="611">
        <v>10.1</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96917</v>
      </c>
      <c r="S38" s="609"/>
      <c r="T38" s="609"/>
      <c r="U38" s="609"/>
      <c r="V38" s="609"/>
      <c r="W38" s="609"/>
      <c r="X38" s="609"/>
      <c r="Y38" s="610"/>
      <c r="Z38" s="646">
        <v>2.2000000000000002</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20000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1360</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389756</v>
      </c>
      <c r="CS38" s="609"/>
      <c r="CT38" s="609"/>
      <c r="CU38" s="609"/>
      <c r="CV38" s="609"/>
      <c r="CW38" s="609"/>
      <c r="CX38" s="609"/>
      <c r="CY38" s="610"/>
      <c r="CZ38" s="611">
        <v>9.8000000000000007</v>
      </c>
      <c r="DA38" s="623"/>
      <c r="DB38" s="623"/>
      <c r="DC38" s="624"/>
      <c r="DD38" s="614">
        <v>314881</v>
      </c>
      <c r="DE38" s="609"/>
      <c r="DF38" s="609"/>
      <c r="DG38" s="609"/>
      <c r="DH38" s="609"/>
      <c r="DI38" s="609"/>
      <c r="DJ38" s="609"/>
      <c r="DK38" s="610"/>
      <c r="DL38" s="614">
        <v>314601</v>
      </c>
      <c r="DM38" s="609"/>
      <c r="DN38" s="609"/>
      <c r="DO38" s="609"/>
      <c r="DP38" s="609"/>
      <c r="DQ38" s="609"/>
      <c r="DR38" s="609"/>
      <c r="DS38" s="609"/>
      <c r="DT38" s="609"/>
      <c r="DU38" s="609"/>
      <c r="DV38" s="610"/>
      <c r="DW38" s="611">
        <v>11.9</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t="s">
        <v>121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1964</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229713</v>
      </c>
      <c r="CS39" s="621"/>
      <c r="CT39" s="621"/>
      <c r="CU39" s="621"/>
      <c r="CV39" s="621"/>
      <c r="CW39" s="621"/>
      <c r="CX39" s="621"/>
      <c r="CY39" s="622"/>
      <c r="CZ39" s="611">
        <v>5.8</v>
      </c>
      <c r="DA39" s="623"/>
      <c r="DB39" s="623"/>
      <c r="DC39" s="624"/>
      <c r="DD39" s="614">
        <v>194869</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15017</v>
      </c>
      <c r="S40" s="609"/>
      <c r="T40" s="609"/>
      <c r="U40" s="609"/>
      <c r="V40" s="609"/>
      <c r="W40" s="609"/>
      <c r="X40" s="609"/>
      <c r="Y40" s="610"/>
      <c r="Z40" s="646">
        <v>0.3</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92</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t="s">
        <v>121</v>
      </c>
      <c r="CS40" s="609"/>
      <c r="CT40" s="609"/>
      <c r="CU40" s="609"/>
      <c r="CV40" s="609"/>
      <c r="CW40" s="609"/>
      <c r="CX40" s="609"/>
      <c r="CY40" s="610"/>
      <c r="CZ40" s="611" t="s">
        <v>121</v>
      </c>
      <c r="DA40" s="623"/>
      <c r="DB40" s="623"/>
      <c r="DC40" s="624"/>
      <c r="DD40" s="614" t="s">
        <v>121</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4319134</v>
      </c>
      <c r="S41" s="633"/>
      <c r="T41" s="633"/>
      <c r="U41" s="633"/>
      <c r="V41" s="633"/>
      <c r="W41" s="633"/>
      <c r="X41" s="633"/>
      <c r="Y41" s="636"/>
      <c r="Z41" s="637">
        <v>100</v>
      </c>
      <c r="AA41" s="637"/>
      <c r="AB41" s="637"/>
      <c r="AC41" s="637"/>
      <c r="AD41" s="638">
        <v>2625733</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65346</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324410</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351</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282084</v>
      </c>
      <c r="CS42" s="621"/>
      <c r="CT42" s="621"/>
      <c r="CU42" s="621"/>
      <c r="CV42" s="621"/>
      <c r="CW42" s="621"/>
      <c r="CX42" s="621"/>
      <c r="CY42" s="622"/>
      <c r="CZ42" s="611">
        <v>7.1</v>
      </c>
      <c r="DA42" s="623"/>
      <c r="DB42" s="623"/>
      <c r="DC42" s="624"/>
      <c r="DD42" s="614">
        <v>93546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8216</v>
      </c>
      <c r="CS43" s="621"/>
      <c r="CT43" s="621"/>
      <c r="CU43" s="621"/>
      <c r="CV43" s="621"/>
      <c r="CW43" s="621"/>
      <c r="CX43" s="621"/>
      <c r="CY43" s="622"/>
      <c r="CZ43" s="611">
        <v>0.2</v>
      </c>
      <c r="DA43" s="623"/>
      <c r="DB43" s="623"/>
      <c r="DC43" s="624"/>
      <c r="DD43" s="614">
        <v>7423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281200</v>
      </c>
      <c r="CS44" s="609"/>
      <c r="CT44" s="609"/>
      <c r="CU44" s="609"/>
      <c r="CV44" s="609"/>
      <c r="CW44" s="609"/>
      <c r="CX44" s="609"/>
      <c r="CY44" s="610"/>
      <c r="CZ44" s="611">
        <v>7.1</v>
      </c>
      <c r="DA44" s="612"/>
      <c r="DB44" s="612"/>
      <c r="DC44" s="613"/>
      <c r="DD44" s="614">
        <v>92762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67971</v>
      </c>
      <c r="CS45" s="621"/>
      <c r="CT45" s="621"/>
      <c r="CU45" s="621"/>
      <c r="CV45" s="621"/>
      <c r="CW45" s="621"/>
      <c r="CX45" s="621"/>
      <c r="CY45" s="622"/>
      <c r="CZ45" s="611">
        <v>1.7</v>
      </c>
      <c r="DA45" s="623"/>
      <c r="DB45" s="623"/>
      <c r="DC45" s="624"/>
      <c r="DD45" s="614">
        <v>7326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209737</v>
      </c>
      <c r="CS46" s="609"/>
      <c r="CT46" s="609"/>
      <c r="CU46" s="609"/>
      <c r="CV46" s="609"/>
      <c r="CW46" s="609"/>
      <c r="CX46" s="609"/>
      <c r="CY46" s="610"/>
      <c r="CZ46" s="611">
        <v>5.3</v>
      </c>
      <c r="DA46" s="612"/>
      <c r="DB46" s="612"/>
      <c r="DC46" s="613"/>
      <c r="DD46" s="614">
        <v>85074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v>884</v>
      </c>
      <c r="CS47" s="621"/>
      <c r="CT47" s="621"/>
      <c r="CU47" s="621"/>
      <c r="CV47" s="621"/>
      <c r="CW47" s="621"/>
      <c r="CX47" s="621"/>
      <c r="CY47" s="622"/>
      <c r="CZ47" s="611">
        <v>0</v>
      </c>
      <c r="DA47" s="623"/>
      <c r="DB47" s="623"/>
      <c r="DC47" s="624"/>
      <c r="DD47" s="614">
        <v>784</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19"/>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3977423</v>
      </c>
      <c r="CS49" s="593"/>
      <c r="CT49" s="593"/>
      <c r="CU49" s="593"/>
      <c r="CV49" s="593"/>
      <c r="CW49" s="593"/>
      <c r="CX49" s="593"/>
      <c r="CY49" s="594"/>
      <c r="CZ49" s="595">
        <v>100</v>
      </c>
      <c r="DA49" s="596"/>
      <c r="DB49" s="596"/>
      <c r="DC49" s="597"/>
      <c r="DD49" s="598">
        <v>2944949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0po2r2qpno3QpsC23V3kk/XBX8ngS2oLQbmQcVL77Cf9Wbb7/HZbVvIYzpT6QcrquHjnnRkWHz2XdyemfGt4NA==" saltValue="a5ClGqWzGkaGkF6p7IDOm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0"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8"/>
    </row>
    <row r="6" spans="1:131" s="229"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2">
      <c r="A7" s="230">
        <v>1</v>
      </c>
      <c r="B7" s="1034" t="s">
        <v>374</v>
      </c>
      <c r="C7" s="1035"/>
      <c r="D7" s="1035"/>
      <c r="E7" s="1035"/>
      <c r="F7" s="1035"/>
      <c r="G7" s="1035"/>
      <c r="H7" s="1035"/>
      <c r="I7" s="1035"/>
      <c r="J7" s="1035"/>
      <c r="K7" s="1035"/>
      <c r="L7" s="1035"/>
      <c r="M7" s="1035"/>
      <c r="N7" s="1035"/>
      <c r="O7" s="1035"/>
      <c r="P7" s="1036"/>
      <c r="Q7" s="1089">
        <v>4324</v>
      </c>
      <c r="R7" s="1090"/>
      <c r="S7" s="1090"/>
      <c r="T7" s="1090"/>
      <c r="U7" s="1090"/>
      <c r="V7" s="1090">
        <v>3982</v>
      </c>
      <c r="W7" s="1090"/>
      <c r="X7" s="1090"/>
      <c r="Y7" s="1090"/>
      <c r="Z7" s="1090"/>
      <c r="AA7" s="1090">
        <v>342</v>
      </c>
      <c r="AB7" s="1090"/>
      <c r="AC7" s="1090"/>
      <c r="AD7" s="1090"/>
      <c r="AE7" s="1091"/>
      <c r="AF7" s="1092">
        <v>312</v>
      </c>
      <c r="AG7" s="1093"/>
      <c r="AH7" s="1093"/>
      <c r="AI7" s="1093"/>
      <c r="AJ7" s="1094"/>
      <c r="AK7" s="1095">
        <v>13</v>
      </c>
      <c r="AL7" s="1096"/>
      <c r="AM7" s="1096"/>
      <c r="AN7" s="1096"/>
      <c r="AO7" s="1096"/>
      <c r="AP7" s="1096">
        <v>2835</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28"/>
    </row>
    <row r="8" spans="1:131" s="229" customFormat="1" ht="26.25" customHeight="1" x14ac:dyDescent="0.2">
      <c r="A8" s="232">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8"/>
    </row>
    <row r="9" spans="1:131" s="229" customFormat="1" ht="26.25" customHeight="1" x14ac:dyDescent="0.2">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2">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2">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2">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2">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2">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2">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2">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2">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2">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2">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2">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5">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2">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5">
      <c r="A23" s="234" t="s">
        <v>376</v>
      </c>
      <c r="B23" s="924" t="s">
        <v>377</v>
      </c>
      <c r="C23" s="925"/>
      <c r="D23" s="925"/>
      <c r="E23" s="925"/>
      <c r="F23" s="925"/>
      <c r="G23" s="925"/>
      <c r="H23" s="925"/>
      <c r="I23" s="925"/>
      <c r="J23" s="925"/>
      <c r="K23" s="925"/>
      <c r="L23" s="925"/>
      <c r="M23" s="925"/>
      <c r="N23" s="925"/>
      <c r="O23" s="925"/>
      <c r="P23" s="935"/>
      <c r="Q23" s="1054">
        <v>4324</v>
      </c>
      <c r="R23" s="1048"/>
      <c r="S23" s="1048"/>
      <c r="T23" s="1048"/>
      <c r="U23" s="1048"/>
      <c r="V23" s="1048">
        <v>3982</v>
      </c>
      <c r="W23" s="1048"/>
      <c r="X23" s="1048"/>
      <c r="Y23" s="1048"/>
      <c r="Z23" s="1048"/>
      <c r="AA23" s="1048">
        <v>342</v>
      </c>
      <c r="AB23" s="1048"/>
      <c r="AC23" s="1048"/>
      <c r="AD23" s="1048"/>
      <c r="AE23" s="1055"/>
      <c r="AF23" s="1056">
        <v>312</v>
      </c>
      <c r="AG23" s="1048"/>
      <c r="AH23" s="1048"/>
      <c r="AI23" s="1048"/>
      <c r="AJ23" s="1057"/>
      <c r="AK23" s="1058"/>
      <c r="AL23" s="1059"/>
      <c r="AM23" s="1059"/>
      <c r="AN23" s="1059"/>
      <c r="AO23" s="1059"/>
      <c r="AP23" s="1048">
        <v>2835</v>
      </c>
      <c r="AQ23" s="1048"/>
      <c r="AR23" s="1048"/>
      <c r="AS23" s="1048"/>
      <c r="AT23" s="1048"/>
      <c r="AU23" s="1049"/>
      <c r="AV23" s="1049"/>
      <c r="AW23" s="1049"/>
      <c r="AX23" s="1049"/>
      <c r="AY23" s="1050"/>
      <c r="AZ23" s="1051" t="s">
        <v>121</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6">
        <v>1</v>
      </c>
      <c r="B28" s="1034" t="s">
        <v>388</v>
      </c>
      <c r="C28" s="1035"/>
      <c r="D28" s="1035"/>
      <c r="E28" s="1035"/>
      <c r="F28" s="1035"/>
      <c r="G28" s="1035"/>
      <c r="H28" s="1035"/>
      <c r="I28" s="1035"/>
      <c r="J28" s="1035"/>
      <c r="K28" s="1035"/>
      <c r="L28" s="1035"/>
      <c r="M28" s="1035"/>
      <c r="N28" s="1035"/>
      <c r="O28" s="1035"/>
      <c r="P28" s="1036"/>
      <c r="Q28" s="1037">
        <v>1037</v>
      </c>
      <c r="R28" s="1038"/>
      <c r="S28" s="1038"/>
      <c r="T28" s="1038"/>
      <c r="U28" s="1038"/>
      <c r="V28" s="1038">
        <v>987</v>
      </c>
      <c r="W28" s="1038"/>
      <c r="X28" s="1038"/>
      <c r="Y28" s="1038"/>
      <c r="Z28" s="1038"/>
      <c r="AA28" s="1038">
        <v>50</v>
      </c>
      <c r="AB28" s="1038"/>
      <c r="AC28" s="1038"/>
      <c r="AD28" s="1038"/>
      <c r="AE28" s="1039"/>
      <c r="AF28" s="1040">
        <v>50</v>
      </c>
      <c r="AG28" s="1038"/>
      <c r="AH28" s="1038"/>
      <c r="AI28" s="1038"/>
      <c r="AJ28" s="1041"/>
      <c r="AK28" s="1029">
        <v>65</v>
      </c>
      <c r="AL28" s="1030"/>
      <c r="AM28" s="1030"/>
      <c r="AN28" s="1030"/>
      <c r="AO28" s="1030"/>
      <c r="AP28" s="1030" t="s">
        <v>547</v>
      </c>
      <c r="AQ28" s="1030"/>
      <c r="AR28" s="1030"/>
      <c r="AS28" s="1030"/>
      <c r="AT28" s="1030"/>
      <c r="AU28" s="1030" t="s">
        <v>547</v>
      </c>
      <c r="AV28" s="1030"/>
      <c r="AW28" s="1030"/>
      <c r="AX28" s="1030"/>
      <c r="AY28" s="1030"/>
      <c r="AZ28" s="1031" t="s">
        <v>547</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6">
        <v>2</v>
      </c>
      <c r="B29" s="1017" t="s">
        <v>389</v>
      </c>
      <c r="C29" s="1018"/>
      <c r="D29" s="1018"/>
      <c r="E29" s="1018"/>
      <c r="F29" s="1018"/>
      <c r="G29" s="1018"/>
      <c r="H29" s="1018"/>
      <c r="I29" s="1018"/>
      <c r="J29" s="1018"/>
      <c r="K29" s="1018"/>
      <c r="L29" s="1018"/>
      <c r="M29" s="1018"/>
      <c r="N29" s="1018"/>
      <c r="O29" s="1018"/>
      <c r="P29" s="1019"/>
      <c r="Q29" s="1025">
        <v>1206</v>
      </c>
      <c r="R29" s="1026"/>
      <c r="S29" s="1026"/>
      <c r="T29" s="1026"/>
      <c r="U29" s="1026"/>
      <c r="V29" s="1026">
        <v>989</v>
      </c>
      <c r="W29" s="1026"/>
      <c r="X29" s="1026"/>
      <c r="Y29" s="1026"/>
      <c r="Z29" s="1026"/>
      <c r="AA29" s="1026">
        <v>217</v>
      </c>
      <c r="AB29" s="1026"/>
      <c r="AC29" s="1026"/>
      <c r="AD29" s="1026"/>
      <c r="AE29" s="1027"/>
      <c r="AF29" s="1022">
        <v>217</v>
      </c>
      <c r="AG29" s="1023"/>
      <c r="AH29" s="1023"/>
      <c r="AI29" s="1023"/>
      <c r="AJ29" s="1024"/>
      <c r="AK29" s="967">
        <v>164</v>
      </c>
      <c r="AL29" s="958"/>
      <c r="AM29" s="958"/>
      <c r="AN29" s="958"/>
      <c r="AO29" s="958"/>
      <c r="AP29" s="958" t="s">
        <v>547</v>
      </c>
      <c r="AQ29" s="958"/>
      <c r="AR29" s="958"/>
      <c r="AS29" s="958"/>
      <c r="AT29" s="958"/>
      <c r="AU29" s="958" t="s">
        <v>547</v>
      </c>
      <c r="AV29" s="958"/>
      <c r="AW29" s="958"/>
      <c r="AX29" s="958"/>
      <c r="AY29" s="958"/>
      <c r="AZ29" s="1028" t="s">
        <v>547</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6">
        <v>3</v>
      </c>
      <c r="B30" s="1017" t="s">
        <v>390</v>
      </c>
      <c r="C30" s="1018"/>
      <c r="D30" s="1018"/>
      <c r="E30" s="1018"/>
      <c r="F30" s="1018"/>
      <c r="G30" s="1018"/>
      <c r="H30" s="1018"/>
      <c r="I30" s="1018"/>
      <c r="J30" s="1018"/>
      <c r="K30" s="1018"/>
      <c r="L30" s="1018"/>
      <c r="M30" s="1018"/>
      <c r="N30" s="1018"/>
      <c r="O30" s="1018"/>
      <c r="P30" s="1019"/>
      <c r="Q30" s="1025">
        <v>186</v>
      </c>
      <c r="R30" s="1026"/>
      <c r="S30" s="1026"/>
      <c r="T30" s="1026"/>
      <c r="U30" s="1026"/>
      <c r="V30" s="1026">
        <v>184</v>
      </c>
      <c r="W30" s="1026"/>
      <c r="X30" s="1026"/>
      <c r="Y30" s="1026"/>
      <c r="Z30" s="1026"/>
      <c r="AA30" s="1026">
        <v>2</v>
      </c>
      <c r="AB30" s="1026"/>
      <c r="AC30" s="1026"/>
      <c r="AD30" s="1026"/>
      <c r="AE30" s="1027"/>
      <c r="AF30" s="1022">
        <v>2</v>
      </c>
      <c r="AG30" s="1023"/>
      <c r="AH30" s="1023"/>
      <c r="AI30" s="1023"/>
      <c r="AJ30" s="1024"/>
      <c r="AK30" s="967">
        <v>35</v>
      </c>
      <c r="AL30" s="958"/>
      <c r="AM30" s="958"/>
      <c r="AN30" s="958"/>
      <c r="AO30" s="958"/>
      <c r="AP30" s="958" t="s">
        <v>547</v>
      </c>
      <c r="AQ30" s="958"/>
      <c r="AR30" s="958"/>
      <c r="AS30" s="958"/>
      <c r="AT30" s="958"/>
      <c r="AU30" s="958" t="s">
        <v>547</v>
      </c>
      <c r="AV30" s="958"/>
      <c r="AW30" s="958"/>
      <c r="AX30" s="958"/>
      <c r="AY30" s="958"/>
      <c r="AZ30" s="1028" t="s">
        <v>547</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6">
        <v>4</v>
      </c>
      <c r="B31" s="1017" t="s">
        <v>391</v>
      </c>
      <c r="C31" s="1018"/>
      <c r="D31" s="1018"/>
      <c r="E31" s="1018"/>
      <c r="F31" s="1018"/>
      <c r="G31" s="1018"/>
      <c r="H31" s="1018"/>
      <c r="I31" s="1018"/>
      <c r="J31" s="1018"/>
      <c r="K31" s="1018"/>
      <c r="L31" s="1018"/>
      <c r="M31" s="1018"/>
      <c r="N31" s="1018"/>
      <c r="O31" s="1018"/>
      <c r="P31" s="1019"/>
      <c r="Q31" s="1025">
        <v>303</v>
      </c>
      <c r="R31" s="1026"/>
      <c r="S31" s="1026"/>
      <c r="T31" s="1026"/>
      <c r="U31" s="1026"/>
      <c r="V31" s="1026">
        <v>369</v>
      </c>
      <c r="W31" s="1026"/>
      <c r="X31" s="1026"/>
      <c r="Y31" s="1026"/>
      <c r="Z31" s="1026"/>
      <c r="AA31" s="1026">
        <v>-65</v>
      </c>
      <c r="AB31" s="1026"/>
      <c r="AC31" s="1026"/>
      <c r="AD31" s="1026"/>
      <c r="AE31" s="1027"/>
      <c r="AF31" s="1022">
        <v>529</v>
      </c>
      <c r="AG31" s="1023"/>
      <c r="AH31" s="1023"/>
      <c r="AI31" s="1023"/>
      <c r="AJ31" s="1024"/>
      <c r="AK31" s="967">
        <v>20</v>
      </c>
      <c r="AL31" s="958"/>
      <c r="AM31" s="958"/>
      <c r="AN31" s="958"/>
      <c r="AO31" s="958"/>
      <c r="AP31" s="958">
        <v>433</v>
      </c>
      <c r="AQ31" s="958"/>
      <c r="AR31" s="958"/>
      <c r="AS31" s="958"/>
      <c r="AT31" s="958"/>
      <c r="AU31" s="958" t="s">
        <v>547</v>
      </c>
      <c r="AV31" s="958"/>
      <c r="AW31" s="958"/>
      <c r="AX31" s="958"/>
      <c r="AY31" s="958"/>
      <c r="AZ31" s="1028" t="s">
        <v>547</v>
      </c>
      <c r="BA31" s="1028"/>
      <c r="BB31" s="1028"/>
      <c r="BC31" s="1028"/>
      <c r="BD31" s="1028"/>
      <c r="BE31" s="959" t="s">
        <v>392</v>
      </c>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6">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6">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393</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4" t="s">
        <v>376</v>
      </c>
      <c r="B63" s="924" t="s">
        <v>394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799</v>
      </c>
      <c r="AG63" s="946"/>
      <c r="AH63" s="946"/>
      <c r="AI63" s="946"/>
      <c r="AJ63" s="1009"/>
      <c r="AK63" s="1010"/>
      <c r="AL63" s="950"/>
      <c r="AM63" s="950"/>
      <c r="AN63" s="950"/>
      <c r="AO63" s="950"/>
      <c r="AP63" s="946">
        <v>433</v>
      </c>
      <c r="AQ63" s="946"/>
      <c r="AR63" s="946"/>
      <c r="AS63" s="946"/>
      <c r="AT63" s="946"/>
      <c r="AU63" s="946" t="s">
        <v>560</v>
      </c>
      <c r="AV63" s="946"/>
      <c r="AW63" s="946"/>
      <c r="AX63" s="946"/>
      <c r="AY63" s="946"/>
      <c r="AZ63" s="1004"/>
      <c r="BA63" s="1004"/>
      <c r="BB63" s="1004"/>
      <c r="BC63" s="1004"/>
      <c r="BD63" s="1004"/>
      <c r="BE63" s="947"/>
      <c r="BF63" s="947"/>
      <c r="BG63" s="947"/>
      <c r="BH63" s="947"/>
      <c r="BI63" s="948"/>
      <c r="BJ63" s="1005" t="s">
        <v>121</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396</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397</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2" t="s">
        <v>548</v>
      </c>
      <c r="C68" s="973"/>
      <c r="D68" s="973"/>
      <c r="E68" s="973"/>
      <c r="F68" s="973"/>
      <c r="G68" s="973"/>
      <c r="H68" s="973"/>
      <c r="I68" s="973"/>
      <c r="J68" s="973"/>
      <c r="K68" s="973"/>
      <c r="L68" s="973"/>
      <c r="M68" s="973"/>
      <c r="N68" s="973"/>
      <c r="O68" s="973"/>
      <c r="P68" s="974"/>
      <c r="Q68" s="975">
        <v>22493</v>
      </c>
      <c r="R68" s="969"/>
      <c r="S68" s="969"/>
      <c r="T68" s="969"/>
      <c r="U68" s="969"/>
      <c r="V68" s="969">
        <v>18905</v>
      </c>
      <c r="W68" s="969"/>
      <c r="X68" s="969"/>
      <c r="Y68" s="969"/>
      <c r="Z68" s="969"/>
      <c r="AA68" s="969">
        <v>3589</v>
      </c>
      <c r="AB68" s="969"/>
      <c r="AC68" s="969"/>
      <c r="AD68" s="969"/>
      <c r="AE68" s="969"/>
      <c r="AF68" s="969">
        <v>3589</v>
      </c>
      <c r="AG68" s="969"/>
      <c r="AH68" s="969"/>
      <c r="AI68" s="969"/>
      <c r="AJ68" s="969"/>
      <c r="AK68" s="969">
        <v>216</v>
      </c>
      <c r="AL68" s="969"/>
      <c r="AM68" s="969"/>
      <c r="AN68" s="969"/>
      <c r="AO68" s="969"/>
      <c r="AP68" s="969" t="s">
        <v>547</v>
      </c>
      <c r="AQ68" s="969"/>
      <c r="AR68" s="969"/>
      <c r="AS68" s="969"/>
      <c r="AT68" s="969"/>
      <c r="AU68" s="969" t="s">
        <v>547</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549</v>
      </c>
      <c r="C69" s="962"/>
      <c r="D69" s="962"/>
      <c r="E69" s="962"/>
      <c r="F69" s="962"/>
      <c r="G69" s="962"/>
      <c r="H69" s="962"/>
      <c r="I69" s="962"/>
      <c r="J69" s="962"/>
      <c r="K69" s="962"/>
      <c r="L69" s="962"/>
      <c r="M69" s="962"/>
      <c r="N69" s="962"/>
      <c r="O69" s="962"/>
      <c r="P69" s="963"/>
      <c r="Q69" s="964">
        <v>187</v>
      </c>
      <c r="R69" s="958"/>
      <c r="S69" s="958"/>
      <c r="T69" s="958"/>
      <c r="U69" s="958"/>
      <c r="V69" s="958">
        <v>162</v>
      </c>
      <c r="W69" s="958"/>
      <c r="X69" s="958"/>
      <c r="Y69" s="958"/>
      <c r="Z69" s="958"/>
      <c r="AA69" s="958">
        <v>26</v>
      </c>
      <c r="AB69" s="958"/>
      <c r="AC69" s="958"/>
      <c r="AD69" s="958"/>
      <c r="AE69" s="958"/>
      <c r="AF69" s="958">
        <v>26</v>
      </c>
      <c r="AG69" s="958"/>
      <c r="AH69" s="958"/>
      <c r="AI69" s="958"/>
      <c r="AJ69" s="958"/>
      <c r="AK69" s="958" t="s">
        <v>547</v>
      </c>
      <c r="AL69" s="958"/>
      <c r="AM69" s="958"/>
      <c r="AN69" s="958"/>
      <c r="AO69" s="958"/>
      <c r="AP69" s="958" t="s">
        <v>547</v>
      </c>
      <c r="AQ69" s="958"/>
      <c r="AR69" s="958"/>
      <c r="AS69" s="958"/>
      <c r="AT69" s="958"/>
      <c r="AU69" s="958" t="s">
        <v>547</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550</v>
      </c>
      <c r="C70" s="962"/>
      <c r="D70" s="962"/>
      <c r="E70" s="962"/>
      <c r="F70" s="962"/>
      <c r="G70" s="962"/>
      <c r="H70" s="962"/>
      <c r="I70" s="962"/>
      <c r="J70" s="962"/>
      <c r="K70" s="962"/>
      <c r="L70" s="962"/>
      <c r="M70" s="962"/>
      <c r="N70" s="962"/>
      <c r="O70" s="962"/>
      <c r="P70" s="963"/>
      <c r="Q70" s="964">
        <v>104</v>
      </c>
      <c r="R70" s="958"/>
      <c r="S70" s="958"/>
      <c r="T70" s="958"/>
      <c r="U70" s="958"/>
      <c r="V70" s="958">
        <v>94</v>
      </c>
      <c r="W70" s="958"/>
      <c r="X70" s="958"/>
      <c r="Y70" s="958"/>
      <c r="Z70" s="958"/>
      <c r="AA70" s="958">
        <v>10</v>
      </c>
      <c r="AB70" s="958"/>
      <c r="AC70" s="958"/>
      <c r="AD70" s="958"/>
      <c r="AE70" s="958"/>
      <c r="AF70" s="958">
        <v>10</v>
      </c>
      <c r="AG70" s="958"/>
      <c r="AH70" s="958"/>
      <c r="AI70" s="958"/>
      <c r="AJ70" s="958"/>
      <c r="AK70" s="958">
        <v>1</v>
      </c>
      <c r="AL70" s="958"/>
      <c r="AM70" s="958"/>
      <c r="AN70" s="958"/>
      <c r="AO70" s="958"/>
      <c r="AP70" s="958" t="s">
        <v>547</v>
      </c>
      <c r="AQ70" s="958"/>
      <c r="AR70" s="958"/>
      <c r="AS70" s="958"/>
      <c r="AT70" s="958"/>
      <c r="AU70" s="958" t="s">
        <v>547</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551</v>
      </c>
      <c r="C71" s="962"/>
      <c r="D71" s="962"/>
      <c r="E71" s="962"/>
      <c r="F71" s="962"/>
      <c r="G71" s="962"/>
      <c r="H71" s="962"/>
      <c r="I71" s="962"/>
      <c r="J71" s="962"/>
      <c r="K71" s="962"/>
      <c r="L71" s="962"/>
      <c r="M71" s="962"/>
      <c r="N71" s="962"/>
      <c r="O71" s="962"/>
      <c r="P71" s="963"/>
      <c r="Q71" s="964">
        <v>100</v>
      </c>
      <c r="R71" s="958"/>
      <c r="S71" s="958"/>
      <c r="T71" s="958"/>
      <c r="U71" s="958"/>
      <c r="V71" s="958">
        <v>62</v>
      </c>
      <c r="W71" s="958"/>
      <c r="X71" s="958"/>
      <c r="Y71" s="958"/>
      <c r="Z71" s="958"/>
      <c r="AA71" s="958">
        <v>37</v>
      </c>
      <c r="AB71" s="958"/>
      <c r="AC71" s="958"/>
      <c r="AD71" s="958"/>
      <c r="AE71" s="958"/>
      <c r="AF71" s="958">
        <v>37</v>
      </c>
      <c r="AG71" s="958"/>
      <c r="AH71" s="958"/>
      <c r="AI71" s="958"/>
      <c r="AJ71" s="958"/>
      <c r="AK71" s="958" t="s">
        <v>547</v>
      </c>
      <c r="AL71" s="958"/>
      <c r="AM71" s="958"/>
      <c r="AN71" s="958"/>
      <c r="AO71" s="958"/>
      <c r="AP71" s="958" t="s">
        <v>547</v>
      </c>
      <c r="AQ71" s="958"/>
      <c r="AR71" s="958"/>
      <c r="AS71" s="958"/>
      <c r="AT71" s="958"/>
      <c r="AU71" s="958" t="s">
        <v>547</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552</v>
      </c>
      <c r="C72" s="962"/>
      <c r="D72" s="962"/>
      <c r="E72" s="962"/>
      <c r="F72" s="962"/>
      <c r="G72" s="962"/>
      <c r="H72" s="962"/>
      <c r="I72" s="962"/>
      <c r="J72" s="962"/>
      <c r="K72" s="962"/>
      <c r="L72" s="962"/>
      <c r="M72" s="962"/>
      <c r="N72" s="962"/>
      <c r="O72" s="962"/>
      <c r="P72" s="963"/>
      <c r="Q72" s="964">
        <v>2880</v>
      </c>
      <c r="R72" s="958"/>
      <c r="S72" s="958"/>
      <c r="T72" s="958"/>
      <c r="U72" s="958"/>
      <c r="V72" s="958">
        <v>3253</v>
      </c>
      <c r="W72" s="958"/>
      <c r="X72" s="958"/>
      <c r="Y72" s="958"/>
      <c r="Z72" s="958"/>
      <c r="AA72" s="958">
        <v>-373</v>
      </c>
      <c r="AB72" s="958"/>
      <c r="AC72" s="958"/>
      <c r="AD72" s="958"/>
      <c r="AE72" s="958"/>
      <c r="AF72" s="958">
        <v>-373</v>
      </c>
      <c r="AG72" s="958"/>
      <c r="AH72" s="958"/>
      <c r="AI72" s="958"/>
      <c r="AJ72" s="958"/>
      <c r="AK72" s="958">
        <v>436</v>
      </c>
      <c r="AL72" s="958"/>
      <c r="AM72" s="958"/>
      <c r="AN72" s="958"/>
      <c r="AO72" s="958"/>
      <c r="AP72" s="958">
        <v>2539</v>
      </c>
      <c r="AQ72" s="958"/>
      <c r="AR72" s="958"/>
      <c r="AS72" s="958"/>
      <c r="AT72" s="958"/>
      <c r="AU72" s="958">
        <v>152</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t="s">
        <v>553</v>
      </c>
      <c r="C73" s="962"/>
      <c r="D73" s="962"/>
      <c r="E73" s="962"/>
      <c r="F73" s="962"/>
      <c r="G73" s="962"/>
      <c r="H73" s="962"/>
      <c r="I73" s="962"/>
      <c r="J73" s="962"/>
      <c r="K73" s="962"/>
      <c r="L73" s="962"/>
      <c r="M73" s="962"/>
      <c r="N73" s="962"/>
      <c r="O73" s="962"/>
      <c r="P73" s="963"/>
      <c r="Q73" s="964">
        <v>2084</v>
      </c>
      <c r="R73" s="958"/>
      <c r="S73" s="958"/>
      <c r="T73" s="958"/>
      <c r="U73" s="958"/>
      <c r="V73" s="958">
        <v>2019</v>
      </c>
      <c r="W73" s="958"/>
      <c r="X73" s="958"/>
      <c r="Y73" s="958"/>
      <c r="Z73" s="958"/>
      <c r="AA73" s="958">
        <v>65</v>
      </c>
      <c r="AB73" s="958"/>
      <c r="AC73" s="958"/>
      <c r="AD73" s="958"/>
      <c r="AE73" s="958"/>
      <c r="AF73" s="958">
        <v>52</v>
      </c>
      <c r="AG73" s="958"/>
      <c r="AH73" s="958"/>
      <c r="AI73" s="958"/>
      <c r="AJ73" s="958"/>
      <c r="AK73" s="958" t="s">
        <v>547</v>
      </c>
      <c r="AL73" s="958"/>
      <c r="AM73" s="958"/>
      <c r="AN73" s="958"/>
      <c r="AO73" s="958"/>
      <c r="AP73" s="958">
        <v>207</v>
      </c>
      <c r="AQ73" s="958"/>
      <c r="AR73" s="958"/>
      <c r="AS73" s="958"/>
      <c r="AT73" s="958"/>
      <c r="AU73" s="958">
        <v>23</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t="s">
        <v>554</v>
      </c>
      <c r="C74" s="962"/>
      <c r="D74" s="962"/>
      <c r="E74" s="962"/>
      <c r="F74" s="962"/>
      <c r="G74" s="962"/>
      <c r="H74" s="962"/>
      <c r="I74" s="962"/>
      <c r="J74" s="962"/>
      <c r="K74" s="962"/>
      <c r="L74" s="962"/>
      <c r="M74" s="962"/>
      <c r="N74" s="962"/>
      <c r="O74" s="962"/>
      <c r="P74" s="963"/>
      <c r="Q74" s="964">
        <v>3799</v>
      </c>
      <c r="R74" s="958"/>
      <c r="S74" s="958"/>
      <c r="T74" s="958"/>
      <c r="U74" s="958"/>
      <c r="V74" s="958">
        <v>3815</v>
      </c>
      <c r="W74" s="958"/>
      <c r="X74" s="958"/>
      <c r="Y74" s="958"/>
      <c r="Z74" s="958"/>
      <c r="AA74" s="958">
        <v>-16</v>
      </c>
      <c r="AB74" s="958"/>
      <c r="AC74" s="958"/>
      <c r="AD74" s="958"/>
      <c r="AE74" s="958"/>
      <c r="AF74" s="958">
        <v>-16</v>
      </c>
      <c r="AG74" s="958"/>
      <c r="AH74" s="958"/>
      <c r="AI74" s="958"/>
      <c r="AJ74" s="958"/>
      <c r="AK74" s="958" t="s">
        <v>547</v>
      </c>
      <c r="AL74" s="958"/>
      <c r="AM74" s="958"/>
      <c r="AN74" s="958"/>
      <c r="AO74" s="958"/>
      <c r="AP74" s="958">
        <v>2310</v>
      </c>
      <c r="AQ74" s="958"/>
      <c r="AR74" s="958"/>
      <c r="AS74" s="958"/>
      <c r="AT74" s="958"/>
      <c r="AU74" s="958" t="s">
        <v>547</v>
      </c>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t="s">
        <v>555</v>
      </c>
      <c r="C75" s="962"/>
      <c r="D75" s="962"/>
      <c r="E75" s="962"/>
      <c r="F75" s="962"/>
      <c r="G75" s="962"/>
      <c r="H75" s="962"/>
      <c r="I75" s="962"/>
      <c r="J75" s="962"/>
      <c r="K75" s="962"/>
      <c r="L75" s="962"/>
      <c r="M75" s="962"/>
      <c r="N75" s="962"/>
      <c r="O75" s="962"/>
      <c r="P75" s="963"/>
      <c r="Q75" s="965">
        <v>454</v>
      </c>
      <c r="R75" s="966"/>
      <c r="S75" s="966"/>
      <c r="T75" s="966"/>
      <c r="U75" s="967"/>
      <c r="V75" s="968">
        <v>403</v>
      </c>
      <c r="W75" s="966"/>
      <c r="X75" s="966"/>
      <c r="Y75" s="966"/>
      <c r="Z75" s="967"/>
      <c r="AA75" s="968">
        <v>51</v>
      </c>
      <c r="AB75" s="966"/>
      <c r="AC75" s="966"/>
      <c r="AD75" s="966"/>
      <c r="AE75" s="967"/>
      <c r="AF75" s="968">
        <v>51</v>
      </c>
      <c r="AG75" s="966"/>
      <c r="AH75" s="966"/>
      <c r="AI75" s="966"/>
      <c r="AJ75" s="967"/>
      <c r="AK75" s="968" t="s">
        <v>547</v>
      </c>
      <c r="AL75" s="966"/>
      <c r="AM75" s="966"/>
      <c r="AN75" s="966"/>
      <c r="AO75" s="967"/>
      <c r="AP75" s="968">
        <v>107</v>
      </c>
      <c r="AQ75" s="966"/>
      <c r="AR75" s="966"/>
      <c r="AS75" s="966"/>
      <c r="AT75" s="967"/>
      <c r="AU75" s="968">
        <v>17</v>
      </c>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t="s">
        <v>556</v>
      </c>
      <c r="C76" s="962"/>
      <c r="D76" s="962"/>
      <c r="E76" s="962"/>
      <c r="F76" s="962"/>
      <c r="G76" s="962"/>
      <c r="H76" s="962"/>
      <c r="I76" s="962"/>
      <c r="J76" s="962"/>
      <c r="K76" s="962"/>
      <c r="L76" s="962"/>
      <c r="M76" s="962"/>
      <c r="N76" s="962"/>
      <c r="O76" s="962"/>
      <c r="P76" s="963"/>
      <c r="Q76" s="965">
        <v>41</v>
      </c>
      <c r="R76" s="966"/>
      <c r="S76" s="966"/>
      <c r="T76" s="966"/>
      <c r="U76" s="967"/>
      <c r="V76" s="968">
        <v>38</v>
      </c>
      <c r="W76" s="966"/>
      <c r="X76" s="966"/>
      <c r="Y76" s="966"/>
      <c r="Z76" s="967"/>
      <c r="AA76" s="968">
        <v>3</v>
      </c>
      <c r="AB76" s="966"/>
      <c r="AC76" s="966"/>
      <c r="AD76" s="966"/>
      <c r="AE76" s="967"/>
      <c r="AF76" s="968">
        <v>3</v>
      </c>
      <c r="AG76" s="966"/>
      <c r="AH76" s="966"/>
      <c r="AI76" s="966"/>
      <c r="AJ76" s="967"/>
      <c r="AK76" s="968" t="s">
        <v>547</v>
      </c>
      <c r="AL76" s="966"/>
      <c r="AM76" s="966"/>
      <c r="AN76" s="966"/>
      <c r="AO76" s="967"/>
      <c r="AP76" s="968">
        <v>108</v>
      </c>
      <c r="AQ76" s="966"/>
      <c r="AR76" s="966"/>
      <c r="AS76" s="966"/>
      <c r="AT76" s="967"/>
      <c r="AU76" s="968">
        <v>54</v>
      </c>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t="s">
        <v>557</v>
      </c>
      <c r="C77" s="962"/>
      <c r="D77" s="962"/>
      <c r="E77" s="962"/>
      <c r="F77" s="962"/>
      <c r="G77" s="962"/>
      <c r="H77" s="962"/>
      <c r="I77" s="962"/>
      <c r="J77" s="962"/>
      <c r="K77" s="962"/>
      <c r="L77" s="962"/>
      <c r="M77" s="962"/>
      <c r="N77" s="962"/>
      <c r="O77" s="962"/>
      <c r="P77" s="963"/>
      <c r="Q77" s="965">
        <v>2922</v>
      </c>
      <c r="R77" s="966"/>
      <c r="S77" s="966"/>
      <c r="T77" s="966"/>
      <c r="U77" s="967"/>
      <c r="V77" s="968">
        <v>2446</v>
      </c>
      <c r="W77" s="966"/>
      <c r="X77" s="966"/>
      <c r="Y77" s="966"/>
      <c r="Z77" s="967"/>
      <c r="AA77" s="968">
        <v>476</v>
      </c>
      <c r="AB77" s="966"/>
      <c r="AC77" s="966"/>
      <c r="AD77" s="966"/>
      <c r="AE77" s="967"/>
      <c r="AF77" s="968">
        <v>476</v>
      </c>
      <c r="AG77" s="966"/>
      <c r="AH77" s="966"/>
      <c r="AI77" s="966"/>
      <c r="AJ77" s="967"/>
      <c r="AK77" s="968">
        <v>58</v>
      </c>
      <c r="AL77" s="966"/>
      <c r="AM77" s="966"/>
      <c r="AN77" s="966"/>
      <c r="AO77" s="967"/>
      <c r="AP77" s="968" t="s">
        <v>547</v>
      </c>
      <c r="AQ77" s="966"/>
      <c r="AR77" s="966"/>
      <c r="AS77" s="966"/>
      <c r="AT77" s="967"/>
      <c r="AU77" s="968" t="s">
        <v>547</v>
      </c>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t="s">
        <v>558</v>
      </c>
      <c r="C78" s="962"/>
      <c r="D78" s="962"/>
      <c r="E78" s="962"/>
      <c r="F78" s="962"/>
      <c r="G78" s="962"/>
      <c r="H78" s="962"/>
      <c r="I78" s="962"/>
      <c r="J78" s="962"/>
      <c r="K78" s="962"/>
      <c r="L78" s="962"/>
      <c r="M78" s="962"/>
      <c r="N78" s="962"/>
      <c r="O78" s="962"/>
      <c r="P78" s="963"/>
      <c r="Q78" s="964">
        <v>758421</v>
      </c>
      <c r="R78" s="958"/>
      <c r="S78" s="958"/>
      <c r="T78" s="958"/>
      <c r="U78" s="958"/>
      <c r="V78" s="958">
        <v>750353</v>
      </c>
      <c r="W78" s="958"/>
      <c r="X78" s="958"/>
      <c r="Y78" s="958"/>
      <c r="Z78" s="958"/>
      <c r="AA78" s="958">
        <v>8067</v>
      </c>
      <c r="AB78" s="958"/>
      <c r="AC78" s="958"/>
      <c r="AD78" s="958"/>
      <c r="AE78" s="958"/>
      <c r="AF78" s="958">
        <v>8067</v>
      </c>
      <c r="AG78" s="958"/>
      <c r="AH78" s="958"/>
      <c r="AI78" s="958"/>
      <c r="AJ78" s="958"/>
      <c r="AK78" s="958">
        <v>4245</v>
      </c>
      <c r="AL78" s="958"/>
      <c r="AM78" s="958"/>
      <c r="AN78" s="958"/>
      <c r="AO78" s="958"/>
      <c r="AP78" s="958" t="s">
        <v>547</v>
      </c>
      <c r="AQ78" s="958"/>
      <c r="AR78" s="958"/>
      <c r="AS78" s="958"/>
      <c r="AT78" s="958"/>
      <c r="AU78" s="958" t="s">
        <v>547</v>
      </c>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376</v>
      </c>
      <c r="B88" s="924" t="s">
        <v>398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11922</v>
      </c>
      <c r="AG88" s="946"/>
      <c r="AH88" s="946"/>
      <c r="AI88" s="946"/>
      <c r="AJ88" s="946"/>
      <c r="AK88" s="950"/>
      <c r="AL88" s="950"/>
      <c r="AM88" s="950"/>
      <c r="AN88" s="950"/>
      <c r="AO88" s="950"/>
      <c r="AP88" s="946">
        <v>5271</v>
      </c>
      <c r="AQ88" s="946"/>
      <c r="AR88" s="946"/>
      <c r="AS88" s="946"/>
      <c r="AT88" s="946"/>
      <c r="AU88" s="946">
        <v>246</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24" t="s">
        <v>399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407</v>
      </c>
      <c r="AB109" s="883"/>
      <c r="AC109" s="883"/>
      <c r="AD109" s="883"/>
      <c r="AE109" s="884"/>
      <c r="AF109" s="885" t="s">
        <v>408</v>
      </c>
      <c r="AG109" s="883"/>
      <c r="AH109" s="883"/>
      <c r="AI109" s="883"/>
      <c r="AJ109" s="884"/>
      <c r="AK109" s="885" t="s">
        <v>294</v>
      </c>
      <c r="AL109" s="883"/>
      <c r="AM109" s="883"/>
      <c r="AN109" s="883"/>
      <c r="AO109" s="884"/>
      <c r="AP109" s="885" t="s">
        <v>409</v>
      </c>
      <c r="AQ109" s="883"/>
      <c r="AR109" s="883"/>
      <c r="AS109" s="883"/>
      <c r="AT109" s="916"/>
      <c r="AU109" s="882" t="s">
        <v>406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407</v>
      </c>
      <c r="BR109" s="883"/>
      <c r="BS109" s="883"/>
      <c r="BT109" s="883"/>
      <c r="BU109" s="884"/>
      <c r="BV109" s="885" t="s">
        <v>408</v>
      </c>
      <c r="BW109" s="883"/>
      <c r="BX109" s="883"/>
      <c r="BY109" s="883"/>
      <c r="BZ109" s="884"/>
      <c r="CA109" s="885" t="s">
        <v>294</v>
      </c>
      <c r="CB109" s="883"/>
      <c r="CC109" s="883"/>
      <c r="CD109" s="883"/>
      <c r="CE109" s="884"/>
      <c r="CF109" s="923" t="s">
        <v>409</v>
      </c>
      <c r="CG109" s="923"/>
      <c r="CH109" s="923"/>
      <c r="CI109" s="923"/>
      <c r="CJ109" s="923"/>
      <c r="CK109" s="885" t="s">
        <v>410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407</v>
      </c>
      <c r="DH109" s="883"/>
      <c r="DI109" s="883"/>
      <c r="DJ109" s="883"/>
      <c r="DK109" s="884"/>
      <c r="DL109" s="885" t="s">
        <v>408</v>
      </c>
      <c r="DM109" s="883"/>
      <c r="DN109" s="883"/>
      <c r="DO109" s="883"/>
      <c r="DP109" s="884"/>
      <c r="DQ109" s="885" t="s">
        <v>294</v>
      </c>
      <c r="DR109" s="883"/>
      <c r="DS109" s="883"/>
      <c r="DT109" s="883"/>
      <c r="DU109" s="884"/>
      <c r="DV109" s="885" t="s">
        <v>409</v>
      </c>
      <c r="DW109" s="883"/>
      <c r="DX109" s="883"/>
      <c r="DY109" s="883"/>
      <c r="DZ109" s="916"/>
    </row>
    <row r="110" spans="1:131" s="224" customFormat="1" ht="26.25" customHeight="1" x14ac:dyDescent="0.2">
      <c r="A110" s="794" t="s">
        <v>411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350173</v>
      </c>
      <c r="AB110" s="876"/>
      <c r="AC110" s="876"/>
      <c r="AD110" s="876"/>
      <c r="AE110" s="877"/>
      <c r="AF110" s="878">
        <v>365847</v>
      </c>
      <c r="AG110" s="876"/>
      <c r="AH110" s="876"/>
      <c r="AI110" s="876"/>
      <c r="AJ110" s="877"/>
      <c r="AK110" s="878">
        <v>348225</v>
      </c>
      <c r="AL110" s="876"/>
      <c r="AM110" s="876"/>
      <c r="AN110" s="876"/>
      <c r="AO110" s="877"/>
      <c r="AP110" s="879">
        <v>14.6</v>
      </c>
      <c r="AQ110" s="880"/>
      <c r="AR110" s="880"/>
      <c r="AS110" s="880"/>
      <c r="AT110" s="881"/>
      <c r="AU110" s="917" t="s">
        <v>69</v>
      </c>
      <c r="AV110" s="918"/>
      <c r="AW110" s="918"/>
      <c r="AX110" s="918"/>
      <c r="AY110" s="918"/>
      <c r="AZ110" s="847" t="s">
        <v>412</v>
      </c>
      <c r="BA110" s="795"/>
      <c r="BB110" s="795"/>
      <c r="BC110" s="795"/>
      <c r="BD110" s="795"/>
      <c r="BE110" s="795"/>
      <c r="BF110" s="795"/>
      <c r="BG110" s="795"/>
      <c r="BH110" s="795"/>
      <c r="BI110" s="795"/>
      <c r="BJ110" s="795"/>
      <c r="BK110" s="795"/>
      <c r="BL110" s="795"/>
      <c r="BM110" s="795"/>
      <c r="BN110" s="795"/>
      <c r="BO110" s="795"/>
      <c r="BP110" s="796"/>
      <c r="BQ110" s="848">
        <v>3354041</v>
      </c>
      <c r="BR110" s="829"/>
      <c r="BS110" s="829"/>
      <c r="BT110" s="829"/>
      <c r="BU110" s="829"/>
      <c r="BV110" s="829">
        <v>3074029</v>
      </c>
      <c r="BW110" s="829"/>
      <c r="BX110" s="829"/>
      <c r="BY110" s="829"/>
      <c r="BZ110" s="829"/>
      <c r="CA110" s="829">
        <v>2835123</v>
      </c>
      <c r="CB110" s="829"/>
      <c r="CC110" s="829"/>
      <c r="CD110" s="829"/>
      <c r="CE110" s="829"/>
      <c r="CF110" s="853">
        <v>119.2</v>
      </c>
      <c r="CG110" s="854"/>
      <c r="CH110" s="854"/>
      <c r="CI110" s="854"/>
      <c r="CJ110" s="854"/>
      <c r="CK110" s="913" t="s">
        <v>413</v>
      </c>
      <c r="CL110" s="806"/>
      <c r="CM110" s="847" t="s">
        <v>414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24" customFormat="1" ht="26.25" customHeight="1" x14ac:dyDescent="0.2">
      <c r="A111" s="761" t="s">
        <v>415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416</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417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24" customFormat="1" ht="26.25" customHeight="1" x14ac:dyDescent="0.2">
      <c r="A112" s="899" t="s">
        <v>418</v>
      </c>
      <c r="B112" s="900"/>
      <c r="C112" s="739" t="s">
        <v>419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420</v>
      </c>
      <c r="BA112" s="739"/>
      <c r="BB112" s="739"/>
      <c r="BC112" s="739"/>
      <c r="BD112" s="739"/>
      <c r="BE112" s="739"/>
      <c r="BF112" s="739"/>
      <c r="BG112" s="739"/>
      <c r="BH112" s="739"/>
      <c r="BI112" s="739"/>
      <c r="BJ112" s="739"/>
      <c r="BK112" s="739"/>
      <c r="BL112" s="739"/>
      <c r="BM112" s="739"/>
      <c r="BN112" s="739"/>
      <c r="BO112" s="739"/>
      <c r="BP112" s="740"/>
      <c r="BQ112" s="803">
        <v>30060</v>
      </c>
      <c r="BR112" s="804"/>
      <c r="BS112" s="804"/>
      <c r="BT112" s="804"/>
      <c r="BU112" s="804"/>
      <c r="BV112" s="804">
        <v>18859</v>
      </c>
      <c r="BW112" s="804"/>
      <c r="BX112" s="804"/>
      <c r="BY112" s="804"/>
      <c r="BZ112" s="804"/>
      <c r="CA112" s="804">
        <v>19065</v>
      </c>
      <c r="CB112" s="804"/>
      <c r="CC112" s="804"/>
      <c r="CD112" s="804"/>
      <c r="CE112" s="804"/>
      <c r="CF112" s="862">
        <v>0.8</v>
      </c>
      <c r="CG112" s="863"/>
      <c r="CH112" s="863"/>
      <c r="CI112" s="863"/>
      <c r="CJ112" s="863"/>
      <c r="CK112" s="914"/>
      <c r="CL112" s="808"/>
      <c r="CM112" s="802" t="s">
        <v>421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24" customFormat="1" ht="26.25" customHeight="1" x14ac:dyDescent="0.2">
      <c r="A113" s="901"/>
      <c r="B113" s="902"/>
      <c r="C113" s="739" t="s">
        <v>422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1431</v>
      </c>
      <c r="AB113" s="906"/>
      <c r="AC113" s="906"/>
      <c r="AD113" s="906"/>
      <c r="AE113" s="907"/>
      <c r="AF113" s="908">
        <v>662</v>
      </c>
      <c r="AG113" s="906"/>
      <c r="AH113" s="906"/>
      <c r="AI113" s="906"/>
      <c r="AJ113" s="907"/>
      <c r="AK113" s="908">
        <v>2416</v>
      </c>
      <c r="AL113" s="906"/>
      <c r="AM113" s="906"/>
      <c r="AN113" s="906"/>
      <c r="AO113" s="907"/>
      <c r="AP113" s="909">
        <v>0.1</v>
      </c>
      <c r="AQ113" s="910"/>
      <c r="AR113" s="910"/>
      <c r="AS113" s="910"/>
      <c r="AT113" s="911"/>
      <c r="AU113" s="919"/>
      <c r="AV113" s="920"/>
      <c r="AW113" s="920"/>
      <c r="AX113" s="920"/>
      <c r="AY113" s="920"/>
      <c r="AZ113" s="802" t="s">
        <v>423</v>
      </c>
      <c r="BA113" s="739"/>
      <c r="BB113" s="739"/>
      <c r="BC113" s="739"/>
      <c r="BD113" s="739"/>
      <c r="BE113" s="739"/>
      <c r="BF113" s="739"/>
      <c r="BG113" s="739"/>
      <c r="BH113" s="739"/>
      <c r="BI113" s="739"/>
      <c r="BJ113" s="739"/>
      <c r="BK113" s="739"/>
      <c r="BL113" s="739"/>
      <c r="BM113" s="739"/>
      <c r="BN113" s="739"/>
      <c r="BO113" s="739"/>
      <c r="BP113" s="740"/>
      <c r="BQ113" s="803">
        <v>289733</v>
      </c>
      <c r="BR113" s="804"/>
      <c r="BS113" s="804"/>
      <c r="BT113" s="804"/>
      <c r="BU113" s="804"/>
      <c r="BV113" s="804">
        <v>260281</v>
      </c>
      <c r="BW113" s="804"/>
      <c r="BX113" s="804"/>
      <c r="BY113" s="804"/>
      <c r="BZ113" s="804"/>
      <c r="CA113" s="804">
        <v>245813</v>
      </c>
      <c r="CB113" s="804"/>
      <c r="CC113" s="804"/>
      <c r="CD113" s="804"/>
      <c r="CE113" s="804"/>
      <c r="CF113" s="862">
        <v>10.3</v>
      </c>
      <c r="CG113" s="863"/>
      <c r="CH113" s="863"/>
      <c r="CI113" s="863"/>
      <c r="CJ113" s="863"/>
      <c r="CK113" s="914"/>
      <c r="CL113" s="808"/>
      <c r="CM113" s="802" t="s">
        <v>424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24" customFormat="1" ht="26.25" customHeight="1" x14ac:dyDescent="0.2">
      <c r="A114" s="901"/>
      <c r="B114" s="902"/>
      <c r="C114" s="739" t="s">
        <v>425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27048</v>
      </c>
      <c r="AB114" s="767"/>
      <c r="AC114" s="767"/>
      <c r="AD114" s="767"/>
      <c r="AE114" s="768"/>
      <c r="AF114" s="769">
        <v>26065</v>
      </c>
      <c r="AG114" s="767"/>
      <c r="AH114" s="767"/>
      <c r="AI114" s="767"/>
      <c r="AJ114" s="768"/>
      <c r="AK114" s="769">
        <v>23314</v>
      </c>
      <c r="AL114" s="767"/>
      <c r="AM114" s="767"/>
      <c r="AN114" s="767"/>
      <c r="AO114" s="768"/>
      <c r="AP114" s="811">
        <v>1</v>
      </c>
      <c r="AQ114" s="812"/>
      <c r="AR114" s="812"/>
      <c r="AS114" s="812"/>
      <c r="AT114" s="813"/>
      <c r="AU114" s="919"/>
      <c r="AV114" s="920"/>
      <c r="AW114" s="920"/>
      <c r="AX114" s="920"/>
      <c r="AY114" s="920"/>
      <c r="AZ114" s="802" t="s">
        <v>426</v>
      </c>
      <c r="BA114" s="739"/>
      <c r="BB114" s="739"/>
      <c r="BC114" s="739"/>
      <c r="BD114" s="739"/>
      <c r="BE114" s="739"/>
      <c r="BF114" s="739"/>
      <c r="BG114" s="739"/>
      <c r="BH114" s="739"/>
      <c r="BI114" s="739"/>
      <c r="BJ114" s="739"/>
      <c r="BK114" s="739"/>
      <c r="BL114" s="739"/>
      <c r="BM114" s="739"/>
      <c r="BN114" s="739"/>
      <c r="BO114" s="739"/>
      <c r="BP114" s="740"/>
      <c r="BQ114" s="803">
        <v>732244</v>
      </c>
      <c r="BR114" s="804"/>
      <c r="BS114" s="804"/>
      <c r="BT114" s="804"/>
      <c r="BU114" s="804"/>
      <c r="BV114" s="804">
        <v>694355</v>
      </c>
      <c r="BW114" s="804"/>
      <c r="BX114" s="804"/>
      <c r="BY114" s="804"/>
      <c r="BZ114" s="804"/>
      <c r="CA114" s="804">
        <v>631364</v>
      </c>
      <c r="CB114" s="804"/>
      <c r="CC114" s="804"/>
      <c r="CD114" s="804"/>
      <c r="CE114" s="804"/>
      <c r="CF114" s="862">
        <v>26.5</v>
      </c>
      <c r="CG114" s="863"/>
      <c r="CH114" s="863"/>
      <c r="CI114" s="863"/>
      <c r="CJ114" s="863"/>
      <c r="CK114" s="914"/>
      <c r="CL114" s="808"/>
      <c r="CM114" s="802" t="s">
        <v>427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24" customFormat="1" ht="26.25" customHeight="1" x14ac:dyDescent="0.2">
      <c r="A115" s="901"/>
      <c r="B115" s="902"/>
      <c r="C115" s="739" t="s">
        <v>428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429</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24" customFormat="1" ht="26.25" customHeight="1" x14ac:dyDescent="0.2">
      <c r="A116" s="903"/>
      <c r="B116" s="904"/>
      <c r="C116" s="826" t="s">
        <v>431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432</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434</v>
      </c>
      <c r="Z117" s="884"/>
      <c r="AA117" s="889">
        <v>378652</v>
      </c>
      <c r="AB117" s="890"/>
      <c r="AC117" s="890"/>
      <c r="AD117" s="890"/>
      <c r="AE117" s="891"/>
      <c r="AF117" s="892">
        <v>392574</v>
      </c>
      <c r="AG117" s="890"/>
      <c r="AH117" s="890"/>
      <c r="AI117" s="890"/>
      <c r="AJ117" s="891"/>
      <c r="AK117" s="892">
        <v>373955</v>
      </c>
      <c r="AL117" s="890"/>
      <c r="AM117" s="890"/>
      <c r="AN117" s="890"/>
      <c r="AO117" s="891"/>
      <c r="AP117" s="893"/>
      <c r="AQ117" s="894"/>
      <c r="AR117" s="894"/>
      <c r="AS117" s="894"/>
      <c r="AT117" s="895"/>
      <c r="AU117" s="919"/>
      <c r="AV117" s="920"/>
      <c r="AW117" s="920"/>
      <c r="AX117" s="920"/>
      <c r="AY117" s="920"/>
      <c r="AZ117" s="850" t="s">
        <v>435</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24" customFormat="1" ht="26.25" customHeight="1" x14ac:dyDescent="0.2">
      <c r="A118" s="882" t="s">
        <v>410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407</v>
      </c>
      <c r="AB118" s="883"/>
      <c r="AC118" s="883"/>
      <c r="AD118" s="883"/>
      <c r="AE118" s="884"/>
      <c r="AF118" s="885" t="s">
        <v>408</v>
      </c>
      <c r="AG118" s="883"/>
      <c r="AH118" s="883"/>
      <c r="AI118" s="883"/>
      <c r="AJ118" s="884"/>
      <c r="AK118" s="885" t="s">
        <v>294</v>
      </c>
      <c r="AL118" s="883"/>
      <c r="AM118" s="883"/>
      <c r="AN118" s="883"/>
      <c r="AO118" s="884"/>
      <c r="AP118" s="886" t="s">
        <v>409</v>
      </c>
      <c r="AQ118" s="887"/>
      <c r="AR118" s="887"/>
      <c r="AS118" s="887"/>
      <c r="AT118" s="888"/>
      <c r="AU118" s="919"/>
      <c r="AV118" s="920"/>
      <c r="AW118" s="920"/>
      <c r="AX118" s="920"/>
      <c r="AY118" s="920"/>
      <c r="AZ118" s="825" t="s">
        <v>437</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438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24" customFormat="1" ht="26.25" customHeight="1" x14ac:dyDescent="0.2">
      <c r="A119" s="805" t="s">
        <v>413</v>
      </c>
      <c r="B119" s="806"/>
      <c r="C119" s="847" t="s">
        <v>414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439</v>
      </c>
      <c r="BP119" s="865"/>
      <c r="BQ119" s="866">
        <v>4406078</v>
      </c>
      <c r="BR119" s="832"/>
      <c r="BS119" s="832"/>
      <c r="BT119" s="832"/>
      <c r="BU119" s="832"/>
      <c r="BV119" s="832">
        <v>4047524</v>
      </c>
      <c r="BW119" s="832"/>
      <c r="BX119" s="832"/>
      <c r="BY119" s="832"/>
      <c r="BZ119" s="832"/>
      <c r="CA119" s="832">
        <v>3731365</v>
      </c>
      <c r="CB119" s="832"/>
      <c r="CC119" s="832"/>
      <c r="CD119" s="832"/>
      <c r="CE119" s="832"/>
      <c r="CF119" s="735"/>
      <c r="CG119" s="736"/>
      <c r="CH119" s="736"/>
      <c r="CI119" s="736"/>
      <c r="CJ119" s="821"/>
      <c r="CK119" s="915"/>
      <c r="CL119" s="810"/>
      <c r="CM119" s="825" t="s">
        <v>440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24" customFormat="1" ht="26.25" customHeight="1" x14ac:dyDescent="0.2">
      <c r="A120" s="807"/>
      <c r="B120" s="808"/>
      <c r="C120" s="802" t="s">
        <v>417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441</v>
      </c>
      <c r="AV120" s="868"/>
      <c r="AW120" s="868"/>
      <c r="AX120" s="868"/>
      <c r="AY120" s="869"/>
      <c r="AZ120" s="847" t="s">
        <v>442</v>
      </c>
      <c r="BA120" s="795"/>
      <c r="BB120" s="795"/>
      <c r="BC120" s="795"/>
      <c r="BD120" s="795"/>
      <c r="BE120" s="795"/>
      <c r="BF120" s="795"/>
      <c r="BG120" s="795"/>
      <c r="BH120" s="795"/>
      <c r="BI120" s="795"/>
      <c r="BJ120" s="795"/>
      <c r="BK120" s="795"/>
      <c r="BL120" s="795"/>
      <c r="BM120" s="795"/>
      <c r="BN120" s="795"/>
      <c r="BO120" s="795"/>
      <c r="BP120" s="796"/>
      <c r="BQ120" s="848">
        <v>1197293</v>
      </c>
      <c r="BR120" s="829"/>
      <c r="BS120" s="829"/>
      <c r="BT120" s="829"/>
      <c r="BU120" s="829"/>
      <c r="BV120" s="829">
        <v>1422762</v>
      </c>
      <c r="BW120" s="829"/>
      <c r="BX120" s="829"/>
      <c r="BY120" s="829"/>
      <c r="BZ120" s="829"/>
      <c r="CA120" s="829">
        <v>1603503</v>
      </c>
      <c r="CB120" s="829"/>
      <c r="CC120" s="829"/>
      <c r="CD120" s="829"/>
      <c r="CE120" s="829"/>
      <c r="CF120" s="853">
        <v>67.400000000000006</v>
      </c>
      <c r="CG120" s="854"/>
      <c r="CH120" s="854"/>
      <c r="CI120" s="854"/>
      <c r="CJ120" s="854"/>
      <c r="CK120" s="855" t="s">
        <v>443</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v>30060</v>
      </c>
      <c r="DH120" s="829"/>
      <c r="DI120" s="829"/>
      <c r="DJ120" s="829"/>
      <c r="DK120" s="829"/>
      <c r="DL120" s="829">
        <v>18859</v>
      </c>
      <c r="DM120" s="829"/>
      <c r="DN120" s="829"/>
      <c r="DO120" s="829"/>
      <c r="DP120" s="829"/>
      <c r="DQ120" s="829">
        <v>19065</v>
      </c>
      <c r="DR120" s="829"/>
      <c r="DS120" s="829"/>
      <c r="DT120" s="829"/>
      <c r="DU120" s="829"/>
      <c r="DV120" s="830">
        <v>0.8</v>
      </c>
      <c r="DW120" s="830"/>
      <c r="DX120" s="830"/>
      <c r="DY120" s="830"/>
      <c r="DZ120" s="831"/>
    </row>
    <row r="121" spans="1:130" s="224" customFormat="1" ht="26.25" customHeight="1" x14ac:dyDescent="0.2">
      <c r="A121" s="807"/>
      <c r="B121" s="808"/>
      <c r="C121" s="850" t="s">
        <v>444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445</v>
      </c>
      <c r="BA121" s="739"/>
      <c r="BB121" s="739"/>
      <c r="BC121" s="739"/>
      <c r="BD121" s="739"/>
      <c r="BE121" s="739"/>
      <c r="BF121" s="739"/>
      <c r="BG121" s="739"/>
      <c r="BH121" s="739"/>
      <c r="BI121" s="739"/>
      <c r="BJ121" s="739"/>
      <c r="BK121" s="739"/>
      <c r="BL121" s="739"/>
      <c r="BM121" s="739"/>
      <c r="BN121" s="739"/>
      <c r="BO121" s="739"/>
      <c r="BP121" s="740"/>
      <c r="BQ121" s="803">
        <v>43172</v>
      </c>
      <c r="BR121" s="804"/>
      <c r="BS121" s="804"/>
      <c r="BT121" s="804"/>
      <c r="BU121" s="804"/>
      <c r="BV121" s="804">
        <v>37268</v>
      </c>
      <c r="BW121" s="804"/>
      <c r="BX121" s="804"/>
      <c r="BY121" s="804"/>
      <c r="BZ121" s="804"/>
      <c r="CA121" s="804">
        <v>28824</v>
      </c>
      <c r="CB121" s="804"/>
      <c r="CC121" s="804"/>
      <c r="CD121" s="804"/>
      <c r="CE121" s="804"/>
      <c r="CF121" s="862">
        <v>1.2</v>
      </c>
      <c r="CG121" s="863"/>
      <c r="CH121" s="863"/>
      <c r="CI121" s="863"/>
      <c r="CJ121" s="863"/>
      <c r="CK121" s="856"/>
      <c r="CL121" s="842"/>
      <c r="CM121" s="842"/>
      <c r="CN121" s="842"/>
      <c r="CO121" s="843"/>
      <c r="CP121" s="822" t="s">
        <v>389</v>
      </c>
      <c r="CQ121" s="823"/>
      <c r="CR121" s="823"/>
      <c r="CS121" s="823"/>
      <c r="CT121" s="823"/>
      <c r="CU121" s="823"/>
      <c r="CV121" s="823"/>
      <c r="CW121" s="823"/>
      <c r="CX121" s="823"/>
      <c r="CY121" s="823"/>
      <c r="CZ121" s="823"/>
      <c r="DA121" s="823"/>
      <c r="DB121" s="823"/>
      <c r="DC121" s="823"/>
      <c r="DD121" s="823"/>
      <c r="DE121" s="823"/>
      <c r="DF121" s="824"/>
      <c r="DG121" s="803" t="s">
        <v>121</v>
      </c>
      <c r="DH121" s="804"/>
      <c r="DI121" s="804"/>
      <c r="DJ121" s="804"/>
      <c r="DK121" s="804"/>
      <c r="DL121" s="804" t="s">
        <v>121</v>
      </c>
      <c r="DM121" s="804"/>
      <c r="DN121" s="804"/>
      <c r="DO121" s="804"/>
      <c r="DP121" s="804"/>
      <c r="DQ121" s="804" t="s">
        <v>121</v>
      </c>
      <c r="DR121" s="804"/>
      <c r="DS121" s="804"/>
      <c r="DT121" s="804"/>
      <c r="DU121" s="804"/>
      <c r="DV121" s="781" t="s">
        <v>121</v>
      </c>
      <c r="DW121" s="781"/>
      <c r="DX121" s="781"/>
      <c r="DY121" s="781"/>
      <c r="DZ121" s="782"/>
    </row>
    <row r="122" spans="1:130" s="224" customFormat="1" ht="26.25" customHeight="1" x14ac:dyDescent="0.2">
      <c r="A122" s="807"/>
      <c r="B122" s="808"/>
      <c r="C122" s="802" t="s">
        <v>427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446</v>
      </c>
      <c r="BA122" s="826"/>
      <c r="BB122" s="826"/>
      <c r="BC122" s="826"/>
      <c r="BD122" s="826"/>
      <c r="BE122" s="826"/>
      <c r="BF122" s="826"/>
      <c r="BG122" s="826"/>
      <c r="BH122" s="826"/>
      <c r="BI122" s="826"/>
      <c r="BJ122" s="826"/>
      <c r="BK122" s="826"/>
      <c r="BL122" s="826"/>
      <c r="BM122" s="826"/>
      <c r="BN122" s="826"/>
      <c r="BO122" s="826"/>
      <c r="BP122" s="827"/>
      <c r="BQ122" s="866">
        <v>2765515</v>
      </c>
      <c r="BR122" s="832"/>
      <c r="BS122" s="832"/>
      <c r="BT122" s="832"/>
      <c r="BU122" s="832"/>
      <c r="BV122" s="832">
        <v>2569801</v>
      </c>
      <c r="BW122" s="832"/>
      <c r="BX122" s="832"/>
      <c r="BY122" s="832"/>
      <c r="BZ122" s="832"/>
      <c r="CA122" s="832">
        <v>2408840</v>
      </c>
      <c r="CB122" s="832"/>
      <c r="CC122" s="832"/>
      <c r="CD122" s="832"/>
      <c r="CE122" s="832"/>
      <c r="CF122" s="833">
        <v>101.2</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24" customFormat="1" ht="26.25" customHeight="1" x14ac:dyDescent="0.2">
      <c r="A123" s="807"/>
      <c r="B123" s="808"/>
      <c r="C123" s="802" t="s">
        <v>433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447</v>
      </c>
      <c r="BP123" s="865"/>
      <c r="BQ123" s="819">
        <v>4005980</v>
      </c>
      <c r="BR123" s="820"/>
      <c r="BS123" s="820"/>
      <c r="BT123" s="820"/>
      <c r="BU123" s="820"/>
      <c r="BV123" s="820">
        <v>4029831</v>
      </c>
      <c r="BW123" s="820"/>
      <c r="BX123" s="820"/>
      <c r="BY123" s="820"/>
      <c r="BZ123" s="820"/>
      <c r="CA123" s="820">
        <v>4041167</v>
      </c>
      <c r="CB123" s="820"/>
      <c r="CC123" s="820"/>
      <c r="CD123" s="820"/>
      <c r="CE123" s="820"/>
      <c r="CF123" s="735"/>
      <c r="CG123" s="736"/>
      <c r="CH123" s="736"/>
      <c r="CI123" s="736"/>
      <c r="CJ123" s="821"/>
      <c r="CK123" s="856"/>
      <c r="CL123" s="842"/>
      <c r="CM123" s="842"/>
      <c r="CN123" s="842"/>
      <c r="CO123" s="843"/>
      <c r="CP123" s="822" t="s">
        <v>388</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24" customFormat="1" ht="26.25" customHeight="1" thickBot="1" x14ac:dyDescent="0.25">
      <c r="A124" s="807"/>
      <c r="B124" s="808"/>
      <c r="C124" s="802" t="s">
        <v>436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16.399999999999999</v>
      </c>
      <c r="BR124" s="818"/>
      <c r="BS124" s="818"/>
      <c r="BT124" s="818"/>
      <c r="BU124" s="818"/>
      <c r="BV124" s="818">
        <v>0.7</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449</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24" customFormat="1" ht="26.25" customHeight="1" x14ac:dyDescent="0.2">
      <c r="A125" s="807"/>
      <c r="B125" s="808"/>
      <c r="C125" s="802" t="s">
        <v>438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450</v>
      </c>
      <c r="CL125" s="839"/>
      <c r="CM125" s="839"/>
      <c r="CN125" s="839"/>
      <c r="CO125" s="840"/>
      <c r="CP125" s="847" t="s">
        <v>451</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24" customFormat="1" ht="26.25" customHeight="1" thickBot="1" x14ac:dyDescent="0.25">
      <c r="A126" s="807"/>
      <c r="B126" s="808"/>
      <c r="C126" s="802" t="s">
        <v>440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452</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24" customFormat="1" ht="26.25" customHeight="1" x14ac:dyDescent="0.2">
      <c r="A127" s="809"/>
      <c r="B127" s="810"/>
      <c r="C127" s="825" t="s">
        <v>453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26"/>
      <c r="AV127" s="226"/>
      <c r="AW127" s="226"/>
      <c r="AX127" s="828" t="s">
        <v>454</v>
      </c>
      <c r="AY127" s="799"/>
      <c r="AZ127" s="799"/>
      <c r="BA127" s="799"/>
      <c r="BB127" s="799"/>
      <c r="BC127" s="799"/>
      <c r="BD127" s="799"/>
      <c r="BE127" s="800"/>
      <c r="BF127" s="798" t="s">
        <v>455</v>
      </c>
      <c r="BG127" s="799"/>
      <c r="BH127" s="799"/>
      <c r="BI127" s="799"/>
      <c r="BJ127" s="799"/>
      <c r="BK127" s="799"/>
      <c r="BL127" s="800"/>
      <c r="BM127" s="798" t="s">
        <v>456</v>
      </c>
      <c r="BN127" s="799"/>
      <c r="BO127" s="799"/>
      <c r="BP127" s="799"/>
      <c r="BQ127" s="799"/>
      <c r="BR127" s="799"/>
      <c r="BS127" s="800"/>
      <c r="BT127" s="798" t="s">
        <v>457</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458</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24" customFormat="1" ht="26.25" customHeight="1" thickBot="1" x14ac:dyDescent="0.25">
      <c r="A128" s="783" t="s">
        <v>459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460</v>
      </c>
      <c r="X128" s="785"/>
      <c r="Y128" s="785"/>
      <c r="Z128" s="786"/>
      <c r="AA128" s="787">
        <v>5001</v>
      </c>
      <c r="AB128" s="788"/>
      <c r="AC128" s="788"/>
      <c r="AD128" s="788"/>
      <c r="AE128" s="789"/>
      <c r="AF128" s="790">
        <v>5238</v>
      </c>
      <c r="AG128" s="788"/>
      <c r="AH128" s="788"/>
      <c r="AI128" s="788"/>
      <c r="AJ128" s="789"/>
      <c r="AK128" s="790">
        <v>4254</v>
      </c>
      <c r="AL128" s="788"/>
      <c r="AM128" s="788"/>
      <c r="AN128" s="788"/>
      <c r="AO128" s="789"/>
      <c r="AP128" s="791"/>
      <c r="AQ128" s="792"/>
      <c r="AR128" s="792"/>
      <c r="AS128" s="792"/>
      <c r="AT128" s="793"/>
      <c r="AU128" s="226"/>
      <c r="AV128" s="226"/>
      <c r="AW128" s="226"/>
      <c r="AX128" s="794" t="s">
        <v>461</v>
      </c>
      <c r="AY128" s="795"/>
      <c r="AZ128" s="795"/>
      <c r="BA128" s="795"/>
      <c r="BB128" s="795"/>
      <c r="BC128" s="795"/>
      <c r="BD128" s="795"/>
      <c r="BE128" s="796"/>
      <c r="BF128" s="773" t="s">
        <v>121</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462</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463</v>
      </c>
      <c r="X129" s="764"/>
      <c r="Y129" s="764"/>
      <c r="Z129" s="765"/>
      <c r="AA129" s="766">
        <v>2691377</v>
      </c>
      <c r="AB129" s="767"/>
      <c r="AC129" s="767"/>
      <c r="AD129" s="767"/>
      <c r="AE129" s="768"/>
      <c r="AF129" s="769">
        <v>2631318</v>
      </c>
      <c r="AG129" s="767"/>
      <c r="AH129" s="767"/>
      <c r="AI129" s="767"/>
      <c r="AJ129" s="768"/>
      <c r="AK129" s="769">
        <v>2622964</v>
      </c>
      <c r="AL129" s="767"/>
      <c r="AM129" s="767"/>
      <c r="AN129" s="767"/>
      <c r="AO129" s="768"/>
      <c r="AP129" s="770"/>
      <c r="AQ129" s="771"/>
      <c r="AR129" s="771"/>
      <c r="AS129" s="771"/>
      <c r="AT129" s="772"/>
      <c r="AU129" s="227"/>
      <c r="AV129" s="227"/>
      <c r="AW129" s="227"/>
      <c r="AX129" s="738" t="s">
        <v>464</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466</v>
      </c>
      <c r="X130" s="764"/>
      <c r="Y130" s="764"/>
      <c r="Z130" s="765"/>
      <c r="AA130" s="766">
        <v>259976</v>
      </c>
      <c r="AB130" s="767"/>
      <c r="AC130" s="767"/>
      <c r="AD130" s="767"/>
      <c r="AE130" s="768"/>
      <c r="AF130" s="769">
        <v>273085</v>
      </c>
      <c r="AG130" s="767"/>
      <c r="AH130" s="767"/>
      <c r="AI130" s="767"/>
      <c r="AJ130" s="768"/>
      <c r="AK130" s="769">
        <v>243808</v>
      </c>
      <c r="AL130" s="767"/>
      <c r="AM130" s="767"/>
      <c r="AN130" s="767"/>
      <c r="AO130" s="768"/>
      <c r="AP130" s="770"/>
      <c r="AQ130" s="771"/>
      <c r="AR130" s="771"/>
      <c r="AS130" s="771"/>
      <c r="AT130" s="772"/>
      <c r="AU130" s="227"/>
      <c r="AV130" s="227"/>
      <c r="AW130" s="227"/>
      <c r="AX130" s="738" t="s">
        <v>467</v>
      </c>
      <c r="AY130" s="739"/>
      <c r="AZ130" s="739"/>
      <c r="BA130" s="739"/>
      <c r="BB130" s="739"/>
      <c r="BC130" s="739"/>
      <c r="BD130" s="739"/>
      <c r="BE130" s="740"/>
      <c r="BF130" s="741">
        <v>4.9000000000000004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468</v>
      </c>
      <c r="X131" s="748"/>
      <c r="Y131" s="748"/>
      <c r="Z131" s="749"/>
      <c r="AA131" s="750">
        <v>2431401</v>
      </c>
      <c r="AB131" s="751"/>
      <c r="AC131" s="751"/>
      <c r="AD131" s="751"/>
      <c r="AE131" s="752"/>
      <c r="AF131" s="753">
        <v>2358233</v>
      </c>
      <c r="AG131" s="751"/>
      <c r="AH131" s="751"/>
      <c r="AI131" s="751"/>
      <c r="AJ131" s="752"/>
      <c r="AK131" s="753">
        <v>2379156</v>
      </c>
      <c r="AL131" s="751"/>
      <c r="AM131" s="751"/>
      <c r="AN131" s="751"/>
      <c r="AO131" s="752"/>
      <c r="AP131" s="754"/>
      <c r="AQ131" s="755"/>
      <c r="AR131" s="755"/>
      <c r="AS131" s="755"/>
      <c r="AT131" s="756"/>
      <c r="AU131" s="227"/>
      <c r="AV131" s="227"/>
      <c r="AW131" s="227"/>
      <c r="AX131" s="716" t="s">
        <v>469</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471</v>
      </c>
      <c r="W132" s="729"/>
      <c r="X132" s="729"/>
      <c r="Y132" s="729"/>
      <c r="Z132" s="730"/>
      <c r="AA132" s="731">
        <v>4.6752880340000003</v>
      </c>
      <c r="AB132" s="732"/>
      <c r="AC132" s="732"/>
      <c r="AD132" s="732"/>
      <c r="AE132" s="733"/>
      <c r="AF132" s="734">
        <v>4.8447714880000001</v>
      </c>
      <c r="AG132" s="732"/>
      <c r="AH132" s="732"/>
      <c r="AI132" s="732"/>
      <c r="AJ132" s="733"/>
      <c r="AK132" s="734">
        <v>5.2914983299999996</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472</v>
      </c>
      <c r="W133" s="708"/>
      <c r="X133" s="708"/>
      <c r="Y133" s="708"/>
      <c r="Z133" s="709"/>
      <c r="AA133" s="710">
        <v>4.2</v>
      </c>
      <c r="AB133" s="711"/>
      <c r="AC133" s="711"/>
      <c r="AD133" s="711"/>
      <c r="AE133" s="712"/>
      <c r="AF133" s="710">
        <v>4.5999999999999996</v>
      </c>
      <c r="AG133" s="711"/>
      <c r="AH133" s="711"/>
      <c r="AI133" s="711"/>
      <c r="AJ133" s="712"/>
      <c r="AK133" s="710">
        <v>4.9000000000000004</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PsipOp4yvDCgftO664cBwYaJqq6dO6Ru7pnrEQwrqJ+EdknEsz1PqgNQcR+PZxNvnOx7KnYWeSGfVhgblR/Isg==" saltValue="IbFta9tDs4ovwjWIaTwqt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D37" zoomScaleNormal="85" zoomScaleSheetLayoutView="100" workbookViewId="0">
      <selection activeCell="D1" sqref="D1"/>
    </sheetView>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473</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NemDlIu7FmxudXrh9YHylie42ZQCbgaMcD+lLTKybpUjAo4NzF97Tj1B+DUJRkOcvIYhWVXVkr3nkuhe+9wFGg==" saltValue="gn9NWAc3tTw4Jtlc5a8msA=="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6"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mHtRIJuv+EJ7WonyjWyRAaN2b4ID5U2r6+ev+KIorr5YzCkgvFVqVqwFoRItejpj6l6tTqEuVLa3Zw+bi58bMA==" saltValue="8zkbnTIlYBRr5ll0rGeXOQ=="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election activeCell="E35" sqref="E35"/>
    </sheetView>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475</v>
      </c>
      <c r="AL6" s="260"/>
      <c r="AM6" s="260"/>
      <c r="AN6" s="260"/>
    </row>
    <row r="7" spans="1:46" ht="13.5" customHeight="1" x14ac:dyDescent="0.2">
      <c r="A7" s="259"/>
      <c r="AK7" s="262"/>
      <c r="AL7" s="263"/>
      <c r="AM7" s="263"/>
      <c r="AN7" s="264"/>
      <c r="AO7" s="1105" t="s">
        <v>476</v>
      </c>
      <c r="AP7" s="265"/>
      <c r="AQ7" s="266" t="s">
        <v>477</v>
      </c>
      <c r="AR7" s="267"/>
    </row>
    <row r="8" spans="1:46" ht="13.2" x14ac:dyDescent="0.2">
      <c r="A8" s="259"/>
      <c r="AK8" s="268"/>
      <c r="AL8" s="269"/>
      <c r="AM8" s="269"/>
      <c r="AN8" s="270"/>
      <c r="AO8" s="1106"/>
      <c r="AP8" s="271" t="s">
        <v>478</v>
      </c>
      <c r="AQ8" s="272" t="s">
        <v>479</v>
      </c>
      <c r="AR8" s="273" t="s">
        <v>480</v>
      </c>
    </row>
    <row r="9" spans="1:46" ht="13.2" x14ac:dyDescent="0.2">
      <c r="A9" s="259"/>
      <c r="AK9" s="1117" t="s">
        <v>481</v>
      </c>
      <c r="AL9" s="1118"/>
      <c r="AM9" s="1118"/>
      <c r="AN9" s="1119"/>
      <c r="AO9" s="274">
        <v>833988</v>
      </c>
      <c r="AP9" s="274">
        <v>119141</v>
      </c>
      <c r="AQ9" s="275">
        <v>143407</v>
      </c>
      <c r="AR9" s="276">
        <v>-16.899999999999999</v>
      </c>
    </row>
    <row r="10" spans="1:46" ht="13.5" customHeight="1" x14ac:dyDescent="0.2">
      <c r="A10" s="259"/>
      <c r="AK10" s="1117" t="s">
        <v>482</v>
      </c>
      <c r="AL10" s="1118"/>
      <c r="AM10" s="1118"/>
      <c r="AN10" s="1119"/>
      <c r="AO10" s="277">
        <v>171494</v>
      </c>
      <c r="AP10" s="277">
        <v>24499</v>
      </c>
      <c r="AQ10" s="278">
        <v>20271</v>
      </c>
      <c r="AR10" s="279">
        <v>20.9</v>
      </c>
    </row>
    <row r="11" spans="1:46" ht="13.5" customHeight="1" x14ac:dyDescent="0.2">
      <c r="A11" s="259"/>
      <c r="AK11" s="1117" t="s">
        <v>483</v>
      </c>
      <c r="AL11" s="1118"/>
      <c r="AM11" s="1118"/>
      <c r="AN11" s="1119"/>
      <c r="AO11" s="277" t="s">
        <v>484</v>
      </c>
      <c r="AP11" s="277" t="s">
        <v>484</v>
      </c>
      <c r="AQ11" s="278">
        <v>1412</v>
      </c>
      <c r="AR11" s="279" t="s">
        <v>484</v>
      </c>
    </row>
    <row r="12" spans="1:46" ht="13.5" customHeight="1" x14ac:dyDescent="0.2">
      <c r="A12" s="259"/>
      <c r="AK12" s="1117" t="s">
        <v>485</v>
      </c>
      <c r="AL12" s="1118"/>
      <c r="AM12" s="1118"/>
      <c r="AN12" s="1119"/>
      <c r="AO12" s="277" t="s">
        <v>484</v>
      </c>
      <c r="AP12" s="277" t="s">
        <v>484</v>
      </c>
      <c r="AQ12" s="278" t="s">
        <v>484</v>
      </c>
      <c r="AR12" s="279" t="s">
        <v>484</v>
      </c>
    </row>
    <row r="13" spans="1:46" ht="13.5" customHeight="1" x14ac:dyDescent="0.2">
      <c r="A13" s="259"/>
      <c r="AK13" s="1117" t="s">
        <v>486</v>
      </c>
      <c r="AL13" s="1118"/>
      <c r="AM13" s="1118"/>
      <c r="AN13" s="1119"/>
      <c r="AO13" s="277">
        <v>27548</v>
      </c>
      <c r="AP13" s="277">
        <v>3935</v>
      </c>
      <c r="AQ13" s="278">
        <v>5234</v>
      </c>
      <c r="AR13" s="279">
        <v>-24.8</v>
      </c>
    </row>
    <row r="14" spans="1:46" ht="13.5" customHeight="1" x14ac:dyDescent="0.2">
      <c r="A14" s="259"/>
      <c r="AK14" s="1117" t="s">
        <v>487</v>
      </c>
      <c r="AL14" s="1118"/>
      <c r="AM14" s="1118"/>
      <c r="AN14" s="1119"/>
      <c r="AO14" s="277">
        <v>8216</v>
      </c>
      <c r="AP14" s="277">
        <v>1174</v>
      </c>
      <c r="AQ14" s="278">
        <v>3337</v>
      </c>
      <c r="AR14" s="279">
        <v>-64.8</v>
      </c>
    </row>
    <row r="15" spans="1:46" ht="13.5" customHeight="1" x14ac:dyDescent="0.2">
      <c r="A15" s="259"/>
      <c r="AK15" s="1120" t="s">
        <v>488</v>
      </c>
      <c r="AL15" s="1121"/>
      <c r="AM15" s="1121"/>
      <c r="AN15" s="1122"/>
      <c r="AO15" s="277">
        <v>-81961</v>
      </c>
      <c r="AP15" s="277">
        <v>-11709</v>
      </c>
      <c r="AQ15" s="278">
        <v>-9830</v>
      </c>
      <c r="AR15" s="279">
        <v>19.100000000000001</v>
      </c>
    </row>
    <row r="16" spans="1:46" ht="13.2" x14ac:dyDescent="0.2">
      <c r="A16" s="259"/>
      <c r="AK16" s="1120" t="s">
        <v>177</v>
      </c>
      <c r="AL16" s="1121"/>
      <c r="AM16" s="1121"/>
      <c r="AN16" s="1122"/>
      <c r="AO16" s="277">
        <v>959285</v>
      </c>
      <c r="AP16" s="277">
        <v>137041</v>
      </c>
      <c r="AQ16" s="278">
        <v>163831</v>
      </c>
      <c r="AR16" s="279">
        <v>-16.399999999999999</v>
      </c>
    </row>
    <row r="17" spans="1:46" ht="13.2" x14ac:dyDescent="0.2">
      <c r="A17" s="259"/>
    </row>
    <row r="18" spans="1:46" ht="13.2" x14ac:dyDescent="0.2">
      <c r="A18" s="259"/>
      <c r="AQ18" s="280"/>
      <c r="AR18" s="280"/>
    </row>
    <row r="19" spans="1:46" ht="13.2" x14ac:dyDescent="0.2">
      <c r="A19" s="259"/>
      <c r="AK19" s="255" t="s">
        <v>489</v>
      </c>
    </row>
    <row r="20" spans="1:46" ht="13.2" x14ac:dyDescent="0.2">
      <c r="A20" s="259"/>
      <c r="AK20" s="281"/>
      <c r="AL20" s="282"/>
      <c r="AM20" s="282"/>
      <c r="AN20" s="283"/>
      <c r="AO20" s="284" t="s">
        <v>490</v>
      </c>
      <c r="AP20" s="285" t="s">
        <v>491</v>
      </c>
      <c r="AQ20" s="286" t="s">
        <v>492</v>
      </c>
      <c r="AR20" s="287"/>
    </row>
    <row r="21" spans="1:46" s="260" customFormat="1" ht="13.2" x14ac:dyDescent="0.2">
      <c r="A21" s="288"/>
      <c r="AK21" s="1123" t="s">
        <v>493</v>
      </c>
      <c r="AL21" s="1124"/>
      <c r="AM21" s="1124"/>
      <c r="AN21" s="1125"/>
      <c r="AO21" s="289">
        <v>12</v>
      </c>
      <c r="AP21" s="290">
        <v>14.18</v>
      </c>
      <c r="AQ21" s="291">
        <v>-2.1800000000000002</v>
      </c>
      <c r="AS21" s="292"/>
      <c r="AT21" s="288"/>
    </row>
    <row r="22" spans="1:46" s="260" customFormat="1" ht="13.2" x14ac:dyDescent="0.2">
      <c r="A22" s="288"/>
      <c r="AK22" s="1123" t="s">
        <v>494</v>
      </c>
      <c r="AL22" s="1124"/>
      <c r="AM22" s="1124"/>
      <c r="AN22" s="1125"/>
      <c r="AO22" s="293">
        <v>98</v>
      </c>
      <c r="AP22" s="294">
        <v>95.4</v>
      </c>
      <c r="AQ22" s="295">
        <v>2.6</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16" t="s">
        <v>495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300"/>
      <c r="AS27" s="255"/>
      <c r="AT27" s="255"/>
    </row>
    <row r="28" spans="1:46" ht="16.2" x14ac:dyDescent="0.2">
      <c r="A28" s="256" t="s">
        <v>496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497</v>
      </c>
      <c r="AL29" s="260"/>
      <c r="AM29" s="260"/>
      <c r="AN29" s="260"/>
      <c r="AS29" s="302"/>
    </row>
    <row r="30" spans="1:46" ht="13.5" customHeight="1" x14ac:dyDescent="0.2">
      <c r="A30" s="259"/>
      <c r="AK30" s="262"/>
      <c r="AL30" s="263"/>
      <c r="AM30" s="263"/>
      <c r="AN30" s="264"/>
      <c r="AO30" s="1105" t="s">
        <v>476</v>
      </c>
      <c r="AP30" s="265"/>
      <c r="AQ30" s="266" t="s">
        <v>477</v>
      </c>
      <c r="AR30" s="267"/>
    </row>
    <row r="31" spans="1:46" ht="13.2" x14ac:dyDescent="0.2">
      <c r="A31" s="259"/>
      <c r="AK31" s="268"/>
      <c r="AL31" s="269"/>
      <c r="AM31" s="269"/>
      <c r="AN31" s="270"/>
      <c r="AO31" s="1106"/>
      <c r="AP31" s="271" t="s">
        <v>478</v>
      </c>
      <c r="AQ31" s="272" t="s">
        <v>479</v>
      </c>
      <c r="AR31" s="273" t="s">
        <v>480</v>
      </c>
    </row>
    <row r="32" spans="1:46" ht="27" customHeight="1" x14ac:dyDescent="0.2">
      <c r="A32" s="259"/>
      <c r="AK32" s="1107" t="s">
        <v>498</v>
      </c>
      <c r="AL32" s="1108"/>
      <c r="AM32" s="1108"/>
      <c r="AN32" s="1109"/>
      <c r="AO32" s="303">
        <v>348225</v>
      </c>
      <c r="AP32" s="303">
        <v>49746</v>
      </c>
      <c r="AQ32" s="304">
        <v>86321</v>
      </c>
      <c r="AR32" s="305">
        <v>-42.4</v>
      </c>
    </row>
    <row r="33" spans="1:46" ht="13.5" customHeight="1" x14ac:dyDescent="0.2">
      <c r="A33" s="259"/>
      <c r="AK33" s="1107" t="s">
        <v>499</v>
      </c>
      <c r="AL33" s="1108"/>
      <c r="AM33" s="1108"/>
      <c r="AN33" s="1109"/>
      <c r="AO33" s="303" t="s">
        <v>484</v>
      </c>
      <c r="AP33" s="303" t="s">
        <v>484</v>
      </c>
      <c r="AQ33" s="304" t="s">
        <v>484</v>
      </c>
      <c r="AR33" s="305" t="s">
        <v>484</v>
      </c>
    </row>
    <row r="34" spans="1:46" ht="27" customHeight="1" x14ac:dyDescent="0.2">
      <c r="A34" s="259"/>
      <c r="AK34" s="1107" t="s">
        <v>500</v>
      </c>
      <c r="AL34" s="1108"/>
      <c r="AM34" s="1108"/>
      <c r="AN34" s="1109"/>
      <c r="AO34" s="303" t="s">
        <v>484</v>
      </c>
      <c r="AP34" s="303" t="s">
        <v>484</v>
      </c>
      <c r="AQ34" s="304" t="s">
        <v>484</v>
      </c>
      <c r="AR34" s="305" t="s">
        <v>484</v>
      </c>
    </row>
    <row r="35" spans="1:46" ht="27" customHeight="1" x14ac:dyDescent="0.2">
      <c r="A35" s="259"/>
      <c r="AK35" s="1107" t="s">
        <v>501</v>
      </c>
      <c r="AL35" s="1108"/>
      <c r="AM35" s="1108"/>
      <c r="AN35" s="1109"/>
      <c r="AO35" s="303">
        <v>2416</v>
      </c>
      <c r="AP35" s="303">
        <v>345</v>
      </c>
      <c r="AQ35" s="304">
        <v>18581</v>
      </c>
      <c r="AR35" s="305">
        <v>-98.1</v>
      </c>
    </row>
    <row r="36" spans="1:46" ht="27" customHeight="1" x14ac:dyDescent="0.2">
      <c r="A36" s="259"/>
      <c r="AK36" s="1107" t="s">
        <v>502</v>
      </c>
      <c r="AL36" s="1108"/>
      <c r="AM36" s="1108"/>
      <c r="AN36" s="1109"/>
      <c r="AO36" s="303">
        <v>23314</v>
      </c>
      <c r="AP36" s="303">
        <v>3331</v>
      </c>
      <c r="AQ36" s="304">
        <v>4521</v>
      </c>
      <c r="AR36" s="305">
        <v>-26.3</v>
      </c>
    </row>
    <row r="37" spans="1:46" ht="13.5" customHeight="1" x14ac:dyDescent="0.2">
      <c r="A37" s="259"/>
      <c r="AK37" s="1107" t="s">
        <v>503</v>
      </c>
      <c r="AL37" s="1108"/>
      <c r="AM37" s="1108"/>
      <c r="AN37" s="1109"/>
      <c r="AO37" s="303" t="s">
        <v>484</v>
      </c>
      <c r="AP37" s="303" t="s">
        <v>484</v>
      </c>
      <c r="AQ37" s="304">
        <v>983</v>
      </c>
      <c r="AR37" s="305" t="s">
        <v>484</v>
      </c>
    </row>
    <row r="38" spans="1:46" ht="27" customHeight="1" x14ac:dyDescent="0.2">
      <c r="A38" s="259"/>
      <c r="AK38" s="1110" t="s">
        <v>504</v>
      </c>
      <c r="AL38" s="1111"/>
      <c r="AM38" s="1111"/>
      <c r="AN38" s="1112"/>
      <c r="AO38" s="306" t="s">
        <v>484</v>
      </c>
      <c r="AP38" s="306" t="s">
        <v>484</v>
      </c>
      <c r="AQ38" s="307">
        <v>20</v>
      </c>
      <c r="AR38" s="295" t="s">
        <v>484</v>
      </c>
      <c r="AS38" s="302"/>
    </row>
    <row r="39" spans="1:46" ht="13.2" x14ac:dyDescent="0.2">
      <c r="A39" s="259"/>
      <c r="AK39" s="1110" t="s">
        <v>505</v>
      </c>
      <c r="AL39" s="1111"/>
      <c r="AM39" s="1111"/>
      <c r="AN39" s="1112"/>
      <c r="AO39" s="303">
        <v>-4254</v>
      </c>
      <c r="AP39" s="303">
        <v>-608</v>
      </c>
      <c r="AQ39" s="304">
        <v>-4212</v>
      </c>
      <c r="AR39" s="305">
        <v>-85.6</v>
      </c>
      <c r="AS39" s="302"/>
    </row>
    <row r="40" spans="1:46" ht="27" customHeight="1" x14ac:dyDescent="0.2">
      <c r="A40" s="259"/>
      <c r="AK40" s="1107" t="s">
        <v>506</v>
      </c>
      <c r="AL40" s="1108"/>
      <c r="AM40" s="1108"/>
      <c r="AN40" s="1109"/>
      <c r="AO40" s="303">
        <v>-243808</v>
      </c>
      <c r="AP40" s="303">
        <v>-34830</v>
      </c>
      <c r="AQ40" s="304">
        <v>-70783</v>
      </c>
      <c r="AR40" s="305">
        <v>-50.8</v>
      </c>
      <c r="AS40" s="302"/>
    </row>
    <row r="41" spans="1:46" ht="13.2" x14ac:dyDescent="0.2">
      <c r="A41" s="259"/>
      <c r="AK41" s="1113" t="s">
        <v>287</v>
      </c>
      <c r="AL41" s="1114"/>
      <c r="AM41" s="1114"/>
      <c r="AN41" s="1115"/>
      <c r="AO41" s="303">
        <v>125893</v>
      </c>
      <c r="AP41" s="303">
        <v>17985</v>
      </c>
      <c r="AQ41" s="304">
        <v>35432</v>
      </c>
      <c r="AR41" s="305">
        <v>-49.2</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507</v>
      </c>
    </row>
    <row r="48" spans="1:46" ht="13.2" x14ac:dyDescent="0.2">
      <c r="A48" s="259"/>
      <c r="AK48" s="313" t="s">
        <v>508</v>
      </c>
      <c r="AL48" s="313"/>
      <c r="AM48" s="313"/>
      <c r="AN48" s="313"/>
      <c r="AO48" s="313"/>
      <c r="AP48" s="313"/>
      <c r="AQ48" s="314"/>
      <c r="AR48" s="313"/>
    </row>
    <row r="49" spans="1:44" ht="13.5" customHeight="1" x14ac:dyDescent="0.2">
      <c r="A49" s="259"/>
      <c r="AK49" s="315"/>
      <c r="AL49" s="316"/>
      <c r="AM49" s="1100" t="s">
        <v>476</v>
      </c>
      <c r="AN49" s="1102" t="s">
        <v>509</v>
      </c>
      <c r="AO49" s="1103"/>
      <c r="AP49" s="1103"/>
      <c r="AQ49" s="1103"/>
      <c r="AR49" s="1104"/>
    </row>
    <row r="50" spans="1:44" ht="13.2" x14ac:dyDescent="0.2">
      <c r="A50" s="259"/>
      <c r="AK50" s="317"/>
      <c r="AL50" s="318"/>
      <c r="AM50" s="1101"/>
      <c r="AN50" s="319" t="s">
        <v>510</v>
      </c>
      <c r="AO50" s="320" t="s">
        <v>511</v>
      </c>
      <c r="AP50" s="321" t="s">
        <v>512</v>
      </c>
      <c r="AQ50" s="322" t="s">
        <v>513</v>
      </c>
      <c r="AR50" s="323" t="s">
        <v>514</v>
      </c>
    </row>
    <row r="51" spans="1:44" ht="13.2" x14ac:dyDescent="0.2">
      <c r="A51" s="259"/>
      <c r="AK51" s="315" t="s">
        <v>515</v>
      </c>
      <c r="AL51" s="316"/>
      <c r="AM51" s="324">
        <v>453653</v>
      </c>
      <c r="AN51" s="325">
        <v>61057</v>
      </c>
      <c r="AO51" s="326">
        <v>-12.7</v>
      </c>
      <c r="AP51" s="327">
        <v>145139</v>
      </c>
      <c r="AQ51" s="328">
        <v>19.5</v>
      </c>
      <c r="AR51" s="329">
        <v>-32.200000000000003</v>
      </c>
    </row>
    <row r="52" spans="1:44" ht="13.2" x14ac:dyDescent="0.2">
      <c r="A52" s="259"/>
      <c r="AK52" s="330"/>
      <c r="AL52" s="331" t="s">
        <v>516</v>
      </c>
      <c r="AM52" s="332">
        <v>264526</v>
      </c>
      <c r="AN52" s="333">
        <v>35602</v>
      </c>
      <c r="AO52" s="334">
        <v>-39.1</v>
      </c>
      <c r="AP52" s="335">
        <v>83762</v>
      </c>
      <c r="AQ52" s="336">
        <v>33.1</v>
      </c>
      <c r="AR52" s="337">
        <v>-72.2</v>
      </c>
    </row>
    <row r="53" spans="1:44" ht="13.2" x14ac:dyDescent="0.2">
      <c r="A53" s="259"/>
      <c r="AK53" s="315" t="s">
        <v>517</v>
      </c>
      <c r="AL53" s="316"/>
      <c r="AM53" s="324">
        <v>505248</v>
      </c>
      <c r="AN53" s="325">
        <v>69098</v>
      </c>
      <c r="AO53" s="326">
        <v>13.2</v>
      </c>
      <c r="AP53" s="327">
        <v>125391</v>
      </c>
      <c r="AQ53" s="328">
        <v>-13.6</v>
      </c>
      <c r="AR53" s="329">
        <v>26.8</v>
      </c>
    </row>
    <row r="54" spans="1:44" ht="13.2" x14ac:dyDescent="0.2">
      <c r="A54" s="259"/>
      <c r="AK54" s="330"/>
      <c r="AL54" s="331" t="s">
        <v>516</v>
      </c>
      <c r="AM54" s="332">
        <v>429808</v>
      </c>
      <c r="AN54" s="333">
        <v>58781</v>
      </c>
      <c r="AO54" s="334">
        <v>65.099999999999994</v>
      </c>
      <c r="AP54" s="335">
        <v>68516</v>
      </c>
      <c r="AQ54" s="336">
        <v>-18.2</v>
      </c>
      <c r="AR54" s="337">
        <v>83.3</v>
      </c>
    </row>
    <row r="55" spans="1:44" ht="13.2" x14ac:dyDescent="0.2">
      <c r="A55" s="259"/>
      <c r="AK55" s="315" t="s">
        <v>518</v>
      </c>
      <c r="AL55" s="316"/>
      <c r="AM55" s="324">
        <v>367100</v>
      </c>
      <c r="AN55" s="325">
        <v>50979</v>
      </c>
      <c r="AO55" s="326">
        <v>-26.2</v>
      </c>
      <c r="AP55" s="327">
        <v>138402</v>
      </c>
      <c r="AQ55" s="328">
        <v>10.4</v>
      </c>
      <c r="AR55" s="329">
        <v>-36.6</v>
      </c>
    </row>
    <row r="56" spans="1:44" ht="13.2" x14ac:dyDescent="0.2">
      <c r="A56" s="259"/>
      <c r="AK56" s="330"/>
      <c r="AL56" s="331" t="s">
        <v>516</v>
      </c>
      <c r="AM56" s="332">
        <v>261340</v>
      </c>
      <c r="AN56" s="333">
        <v>36292</v>
      </c>
      <c r="AO56" s="334">
        <v>-38.299999999999997</v>
      </c>
      <c r="AP56" s="335">
        <v>70652</v>
      </c>
      <c r="AQ56" s="336">
        <v>3.1</v>
      </c>
      <c r="AR56" s="337">
        <v>-41.4</v>
      </c>
    </row>
    <row r="57" spans="1:44" ht="13.2" x14ac:dyDescent="0.2">
      <c r="A57" s="259"/>
      <c r="AK57" s="315" t="s">
        <v>519</v>
      </c>
      <c r="AL57" s="316"/>
      <c r="AM57" s="324">
        <v>295446</v>
      </c>
      <c r="AN57" s="325">
        <v>41530</v>
      </c>
      <c r="AO57" s="326">
        <v>-18.5</v>
      </c>
      <c r="AP57" s="327">
        <v>146367</v>
      </c>
      <c r="AQ57" s="328">
        <v>5.8</v>
      </c>
      <c r="AR57" s="329">
        <v>-24.3</v>
      </c>
    </row>
    <row r="58" spans="1:44" ht="13.2" x14ac:dyDescent="0.2">
      <c r="A58" s="259"/>
      <c r="AK58" s="330"/>
      <c r="AL58" s="331" t="s">
        <v>516</v>
      </c>
      <c r="AM58" s="332">
        <v>216718</v>
      </c>
      <c r="AN58" s="333">
        <v>30464</v>
      </c>
      <c r="AO58" s="334">
        <v>-16.100000000000001</v>
      </c>
      <c r="AP58" s="335">
        <v>79441</v>
      </c>
      <c r="AQ58" s="336">
        <v>12.4</v>
      </c>
      <c r="AR58" s="337">
        <v>-28.5</v>
      </c>
    </row>
    <row r="59" spans="1:44" ht="13.2" x14ac:dyDescent="0.2">
      <c r="A59" s="259"/>
      <c r="AK59" s="315" t="s">
        <v>520</v>
      </c>
      <c r="AL59" s="316"/>
      <c r="AM59" s="324">
        <v>281200</v>
      </c>
      <c r="AN59" s="325">
        <v>40171</v>
      </c>
      <c r="AO59" s="326">
        <v>-3.3</v>
      </c>
      <c r="AP59" s="327">
        <v>165181</v>
      </c>
      <c r="AQ59" s="328">
        <v>12.9</v>
      </c>
      <c r="AR59" s="329">
        <v>-16.2</v>
      </c>
    </row>
    <row r="60" spans="1:44" ht="13.2" x14ac:dyDescent="0.2">
      <c r="A60" s="259"/>
      <c r="AK60" s="330"/>
      <c r="AL60" s="331" t="s">
        <v>516</v>
      </c>
      <c r="AM60" s="332">
        <v>209737</v>
      </c>
      <c r="AN60" s="333">
        <v>29962</v>
      </c>
      <c r="AO60" s="334">
        <v>-1.6</v>
      </c>
      <c r="AP60" s="335">
        <v>82246</v>
      </c>
      <c r="AQ60" s="336">
        <v>3.5</v>
      </c>
      <c r="AR60" s="337">
        <v>-5.0999999999999996</v>
      </c>
    </row>
    <row r="61" spans="1:44" ht="13.2" x14ac:dyDescent="0.2">
      <c r="A61" s="259"/>
      <c r="AK61" s="315" t="s">
        <v>521</v>
      </c>
      <c r="AL61" s="338"/>
      <c r="AM61" s="324">
        <v>380529</v>
      </c>
      <c r="AN61" s="325">
        <v>52567</v>
      </c>
      <c r="AO61" s="326">
        <v>-9.5</v>
      </c>
      <c r="AP61" s="327">
        <v>144096</v>
      </c>
      <c r="AQ61" s="339">
        <v>7</v>
      </c>
      <c r="AR61" s="329">
        <v>-16.5</v>
      </c>
    </row>
    <row r="62" spans="1:44" ht="13.2" x14ac:dyDescent="0.2">
      <c r="A62" s="259"/>
      <c r="AK62" s="330"/>
      <c r="AL62" s="331" t="s">
        <v>516</v>
      </c>
      <c r="AM62" s="332">
        <v>276426</v>
      </c>
      <c r="AN62" s="333">
        <v>38220</v>
      </c>
      <c r="AO62" s="334">
        <v>-6</v>
      </c>
      <c r="AP62" s="335">
        <v>76923</v>
      </c>
      <c r="AQ62" s="336">
        <v>6.8</v>
      </c>
      <c r="AR62" s="337">
        <v>-12.8</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UcWCE24fPgJT6BB7TnUq0QANYE5sACgwGBMNcuOzVw28/NRUC43aUfCJKYMOkYXhAkBg6P6srrVJr7N/Wibqng==" saltValue="5BltEOs67ZjK/6HPQjG0w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473</v>
      </c>
    </row>
    <row r="121" spans="125:125" ht="13.5" hidden="1" customHeight="1" x14ac:dyDescent="0.2">
      <c r="DU121" s="253"/>
    </row>
  </sheetData>
  <sheetProtection algorithmName="SHA-512" hashValue="CNvxngmTbUfUOMQzELxyIlVdP2NPlI4ybAQ4isey4qP1zQJv37sUfXfKtvzdR2m060gPVFvFbpfacLVf1QyDWQ==" saltValue="8MrJu17+5STJiGWfAQQDZ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473</v>
      </c>
    </row>
  </sheetData>
  <sheetProtection algorithmName="SHA-512" hashValue="PcOwoUDCEF9896eNwn6WhKRH5tRhkUaKOV8Eb32HgAcu0C6OpSjafkVbB010vrUR4KeQ80yky0N9wCq9VdBuLQ==" saltValue="efEYehXx5T+n3kpBVRWXX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26" t="s">
        <v>3</v>
      </c>
      <c r="D47" s="1126"/>
      <c r="E47" s="1127"/>
      <c r="F47" s="11">
        <v>15.57</v>
      </c>
      <c r="G47" s="12">
        <v>17.46</v>
      </c>
      <c r="H47" s="12">
        <v>17.87</v>
      </c>
      <c r="I47" s="12">
        <v>18.29</v>
      </c>
      <c r="J47" s="13">
        <v>21.4</v>
      </c>
    </row>
    <row r="48" spans="2:10" ht="57.75" customHeight="1" x14ac:dyDescent="0.2">
      <c r="B48" s="14"/>
      <c r="C48" s="1128" t="s">
        <v>4</v>
      </c>
      <c r="D48" s="1128"/>
      <c r="E48" s="1129"/>
      <c r="F48" s="15">
        <v>7.12</v>
      </c>
      <c r="G48" s="16">
        <v>10.16</v>
      </c>
      <c r="H48" s="16">
        <v>14.03</v>
      </c>
      <c r="I48" s="16">
        <v>12.78</v>
      </c>
      <c r="J48" s="17">
        <v>11.89</v>
      </c>
    </row>
    <row r="49" spans="2:10" ht="57.75" customHeight="1" thickBot="1" x14ac:dyDescent="0.25">
      <c r="B49" s="18"/>
      <c r="C49" s="1130" t="s">
        <v>5</v>
      </c>
      <c r="D49" s="1130"/>
      <c r="E49" s="1131"/>
      <c r="F49" s="19" t="s">
        <v>528</v>
      </c>
      <c r="G49" s="20">
        <v>6.02</v>
      </c>
      <c r="H49" s="20">
        <v>6.58</v>
      </c>
      <c r="I49" s="20" t="s">
        <v>529</v>
      </c>
      <c r="J49" s="21">
        <v>2.13</v>
      </c>
    </row>
    <row r="50" spans="2:10" ht="13.2" x14ac:dyDescent="0.2"/>
  </sheetData>
  <sheetProtection algorithmName="SHA-512" hashValue="LQiPibh84UHVmPhEe+O8OF4wKyEd+uJ20LR02b3sce7mV5FUNX2IKz+W3FqyD6yoljo4uVDqLkg1DM22nB7BAA==" saltValue="IXqqN1e2Cr79lPErFJvJn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平田 歩夢</cp:lastModifiedBy>
  <cp:lastPrinted>2025-03-18T04:18:55Z</cp:lastPrinted>
  <dcterms:created xsi:type="dcterms:W3CDTF">2025-02-19T01:45:46Z</dcterms:created>
  <dcterms:modified xsi:type="dcterms:W3CDTF">2025-11-17T05:06:43Z</dcterms:modified>
  <cp:category/>
</cp:coreProperties>
</file>