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B8F672FB-2B57-4688-ACD6-06F02F313201}"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<sst xmlns="http://schemas.openxmlformats.org/spreadsheetml/2006/main" count="1173" uniqueCount="615">
  <si>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</si>
  <si>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</si>
  <si>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</si>
  <si>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</si>
  <si>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</si>
  <si>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</si>
  <si>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</si>
  <si>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</si>
  <si>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</si>
  <si>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</si>
  <si>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</si>
  <si>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</si>
  <si>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</si>
  <si>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</si>
  <si>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</si>
  <si>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</si>
  <si>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</si>
  <si>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</si>
  <si>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</si>
  <si>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</si>
  <si>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</si>
  <si>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</si>
  <si>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</si>
  <si>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</si>
  <si>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</si>
  <si>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</si>
  <si>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</si>
  <si>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</si>
  <si>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</si>
  <si>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</si>
  <si>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</si>
  <si>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</si>
  <si>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</si>
  <si>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</si>
  <si>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</si>
  <si>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</si>
  <si>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</si>
  <si>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</si>
  <si>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</si>
  <si>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</si>
  <si>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</si>
  <si>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</si>
  <si>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</si>
  <si>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</si>
  <si>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</si>
  <si>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</si>
  <si>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</si>
  <si>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</si>
  <si>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</si>
  <si>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</si>
  <si>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</si>
  <si>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</si>
  <si>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</si>
  <si>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</si>
  <si>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</si>
  <si>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</si>
  <si>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</si>
  <si>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</si>
  <si>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</si>
  <si>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</si>
  <si>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</si>
  <si>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</si>
  <si>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</si>
  <si>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</si>
  <si>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</si>
  <si>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</si>
  <si>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</si>
  <si>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</si>
  <si>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</si>
  <si>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</si>
  <si>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</si>
  <si>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</si>
  <si>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</si>
  <si>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</si>
  <si>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</si>
  <si>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</si>
  <si>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</si>
  <si>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</si>
  <si>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</si>
  <si>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</si>
  <si>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</si>
  <si>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</si>
  <si>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</si>
  <si>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</si>
  <si>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</si>
  <si>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</si>
  <si>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</si>
  <si>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</si>
  <si>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</si>
  <si>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</si>
  <si>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</si>
  <si>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</si>
  <si>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</si>
  <si>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</si>
  <si>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</si>
  <si>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</si>
  <si>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</si>
  <si>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</si>
  <si>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</si>
  <si>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</si>
  <si>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</si>
  <si>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</si>
  <si>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</si>
  <si>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</si>
  <si>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</si>
  <si>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</si>
  <si>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</si>
  <si>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</si>
  <si>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</si>
  <si>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</si>
  <si>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</si>
  <si>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</si>
  <si>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</si>
  <si>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</si>
  <si>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</si>
  <si>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</si>
  <si>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</si>
  <si>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</si>
  <si>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</si>
  <si>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</si>
  <si>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</si>
  <si>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</si>
  <si>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</si>
  <si>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</si>
  <si>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</si>
  <si>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</si>
  <si>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</si>
  <si>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</si>
  <si>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</si>
  <si>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</si>
  <si>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</si>
  <si>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</si>
  <si>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</si>
  <si>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</si>
  <si>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</si>
  <si>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</si>
  <si>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</si>
  <si>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</si>
  <si>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</si>
  <si>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</si>
  <si>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</si>
  <si>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</si>
  <si>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</si>
  <si>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</si>
  <si>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</si>
  <si>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</si>
  <si>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</si>
  <si>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</si>
  <si>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</si>
  <si>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</si>
  <si>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</si>
  <si>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</si>
  <si>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</si>
  <si>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</si>
  <si>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</si>
  <si>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</si>
  <si>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</si>
  <si>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</si>
  <si>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</si>
  <si>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</si>
  <si>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</si>
  <si>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</si>
  <si>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</si>
  <si>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</si>
  <si>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</si>
  <si>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</si>
  <si>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</si>
  <si>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</si>
  <si>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</si>
  <si>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</si>
  <si>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</si>
  <si>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</si>
  <si>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</si>
  <si>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</si>
  <si>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</si>
  <si>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</si>
  <si>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</si>
  <si>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</si>
  <si>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</si>
  <si>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</si>
  <si>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</si>
  <si>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</si>
  <si>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</si>
  <si>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</si>
  <si>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</si>
  <si>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</si>
  <si>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</si>
  <si>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</si>
  <si>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</si>
  <si>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</si>
  <si>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</si>
  <si>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</si>
  <si>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</si>
  <si>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</si>
  <si>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</si>
  <si>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</si>
  <si>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</si>
  <si>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</si>
  <si>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</si>
  <si>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</si>
  <si>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</si>
  <si>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</si>
  <si>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</si>
  <si>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</si>
  <si>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</si>
  <si>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</si>
  <si>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</si>
  <si>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</si>
  <si>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</si>
  <si>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</si>
  <si>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</si>
  <si>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</si>
  <si>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</si>
  <si>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</si>
  <si>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</si>
  <si>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</si>
  <si>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千葉県御宿町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</si>
  <si>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</si>
  <si>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</si>
  <si>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</si>
  <si>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</si>
  <si>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</si>
  <si>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</si>
  <si>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</si>
  <si>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</si>
  <si>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</si>
  <si>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</si>
  <si>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</si>
  <si>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</si>
  <si>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</si>
  <si>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</si>
  <si>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</si>
  <si>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</si>
  <si>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</si>
  <si>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</si>
  <si>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</si>
  <si>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</si>
  <si>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</si>
  <si>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</si>
  <si>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</si>
  <si>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</si>
  <si>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</si>
  <si>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</si>
  <si>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</si>
  <si>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</si>
  <si>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</si>
  <si>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</si>
  <si>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</si>
  <si>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</si>
  <si>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</si>
  <si>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</si>
  <si>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</si>
  <si>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</si>
  <si>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</si>
  <si>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</si>
  <si>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</si>
  <si>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</si>
  <si>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</si>
  <si>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</si>
  <si>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</si>
  <si>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</si>
  <si>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</si>
  <si>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</si>
  <si>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</si>
  <si>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</si>
  <si>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</si>
  <si>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</si>
  <si>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</si>
  <si>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</si>
  <si>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</si>
  <si>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</si>
  <si>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</si>
  <si>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</si>
  <si>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</si>
  <si>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</si>
  <si>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</si>
  <si>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</si>
  <si>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</si>
  <si>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</si>
  <si>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</si>
  <si>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</si>
  <si>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</si>
  <si>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</si>
  <si>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</si>
  <si>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</si>
  <si>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</si>
  <si>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</si>
  <si>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</si>
  <si>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</si>
  <si>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</si>
  <si>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</si>
  <si>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</si>
  <si>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</si>
  <si>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</si>
  <si>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</si>
  <si>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</si>
  <si>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</si>
  <si>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</si>
  <si>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</si>
  <si>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</si>
  <si>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</si>
  <si>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</si>
  <si>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</si>
  <si>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</si>
  <si>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</si>
  <si>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</si>
  <si>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</si>
  <si>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</si>
  <si>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</si>
  <si>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</si>
  <si>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</si>
  <si>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</si>
  <si>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</si>
  <si>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</si>
  <si>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</si>
  <si>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</si>
  <si>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</si>
  <si>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</si>
  <si>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</si>
  <si>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</si>
  <si>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</si>
  <si>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</si>
  <si>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</si>
  <si>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</si>
  <si>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</si>
  <si>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</si>
  <si>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</si>
  <si>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</si>
  <si>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</si>
  <si>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</si>
  <si>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</si>
  <si>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</si>
  <si>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</si>
  <si>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</si>
  <si>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</si>
  <si>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</si>
  <si>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</si>
  <si>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</si>
  <si>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</si>
  <si>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</si>
  <si>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</si>
  <si>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</si>
  <si>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</si>
  <si>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</si>
  <si>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</si>
  <si>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</si>
  <si>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</si>
  <si>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</si>
  <si>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</si>
  <si>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</si>
  <si>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</si>
  <si>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</si>
  <si>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</si>
  <si>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</si>
  <si>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</si>
  <si>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</si>
  <si>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</si>
  <si>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</si>
  <si>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</si>
  <si>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</si>
  <si>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</si>
  <si>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</si>
  <si>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</si>
  <si>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</si>
  <si>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</si>
  <si>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</si>
  <si>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</si>
  <si>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</si>
  <si>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</si>
  <si>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</si>
  <si>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</si>
  <si>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千葉県御宿町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</si>
  <si>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</si>
  <si>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</si>
  <si>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</si>
  <si>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</si>
  <si>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</si>
  <si>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</si>
  <si>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</si>
  <si>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</si>
  <si>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</si>
  <si>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</si>
  <si>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</si>
  <si>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</si>
  <si>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</si>
  <si>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</si>
  <si>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</si>
  <si>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</si>
  <si>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</si>
  <si>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</si>
  <si>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</si>
  <si>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</si>
  <si>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</si>
  <si>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</si>
  <si>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</si>
  <si>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</si>
  <si>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</si>
  <si>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</si>
  <si>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</si>
  <si>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</si>
  <si>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</si>
  <si>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</si>
  <si>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</si>
  <si>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</si>
  <si>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</si>
  <si>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</si>
  <si>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</si>
  <si>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</si>
  <si>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</si>
  <si>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</si>
  <si>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</si>
  <si>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</si>
  <si>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</si>
  <si>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</si>
  <si>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</si>
  <si>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</si>
  <si>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</si>
  <si>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</si>
  <si>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</si>
  <si>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</si>
  <si>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</si>
  <si>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</si>
  <si>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</si>
  <si>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</si>
  <si>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</si>
  <si>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</si>
  <si>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</si>
  <si>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</si>
  <si>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</si>
  <si>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</si>
  <si>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</si>
  <si>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</si>
  <si>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</si>
  <si>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</si>
  <si>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</si>
  <si>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</si>
  <si>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</si>
  <si>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</si>
  <si>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</si>
  <si>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</si>
  <si>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</si>
  <si>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</si>
  <si>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</si>
  <si>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</si>
  <si>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</si>
  <si>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</si>
  <si>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</si>
  <si>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</si>
  <si>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</si>
  <si>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</si>
  <si>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</si>
  <si>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</si>
  <si>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</si>
  <si>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</si>
  <si>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</si>
  <si>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</si>
  <si>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</si>
  <si>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</si>
  <si>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</si>
  <si>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</si>
  <si>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</si>
  <si>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</si>
  <si>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</si>
  <si>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</si>
  <si>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</si>
  <si>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</si>
  <si>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</si>
  <si>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</si>
  <si>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</si>
  <si>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</si>
  <si>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</si>
  <si>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</si>
  <si>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</si>
  <si>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</si>
  <si>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</si>
  <si>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</si>
  <si>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</si>
  <si>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</si>
  <si>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</si>
  <si>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</si>
  <si>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</si>
  <si>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</si>
  <si>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</si>
  <si>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</si>
  <si>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</si>
  <si>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</si>
  <si>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</si>
  <si>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</si>
  <si>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</si>
  <si>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</si>
  <si>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</si>
  <si>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</si>
  <si>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</si>
  <si>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</si>
  <si>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</si>
  <si>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</si>
  <si>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</si>
  <si>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</si>
  <si>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</si>
  <si>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</si>
  <si>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</si>
  <si>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</si>
  <si>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</si>
  <si>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</si>
  <si>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</si>
  <si>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</si>
  <si>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</si>
  <si>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</si>
  <si>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</si>
  <si>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</si>
  <si>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</si>
  <si>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</si>
  <si>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</si>
  <si>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</si>
  <si>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</si>
  <si>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</si>
  <si>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</si>
  <si>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</si>
  <si>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</si>
  <si>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</si>
  <si>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</si>
  <si>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</si>
  <si>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</si>
  <si>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</si>
  <si>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</si>
  <si>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</si>
  <si>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</si>
  <si>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</si>
  <si>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</si>
  <si>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</si>
  <si>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</si>
  <si>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</si>
  <si>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</si>
  <si>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</si>
  <si>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</si>
  <si>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</si>
  <si>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</si>
  <si>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</si>
  <si>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</si>
  <si>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</si>
  <si>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</si>
  <si>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</si>
  <si>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</si>
  <si>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</si>
  <si>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</si>
  <si>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</si>
  <si>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</si>
  <si>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</si>
  <si>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</si>
  <si>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</si>
  <si>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</si>
  <si>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</si>
  <si>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</si>
  <si>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</si>
  <si>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</si>
  <si>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</si>
  <si>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</si>
  <si>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</si>
  <si>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</si>
  <si>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</si>
  <si>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</si>
  <si>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</si>
  <si>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</si>
  <si>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</si>
  <si>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</si>
  <si>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</si>
  <si>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</si>
  <si>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</si>
  <si>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</si>
  <si>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0.28</t>
  </si>
  <si>
    <t>水道事業会計</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</si>
  <si>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</si>
  <si>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</si>
  <si>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</si>
  <si>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</si>
  <si>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</si>
  <si>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</si>
  <si>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</si>
  <si>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</si>
  <si>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</si>
  <si>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</si>
  <si>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</si>
  <si>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</si>
  <si>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</si>
  <si>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rPh sb="0" eb="3">
      <t>チバケン</t>
    </rPh>
    <rPh sb="3" eb="6">
      <t>シチョウソン</t>
    </rPh>
    <rPh sb="6" eb="12">
      <t>ソウゴウジムクミアイ</t>
    </rPh>
    <rPh sb="13" eb="17">
      <t>イッパンカイケイ</t>
    </rPh>
    <phoneticPr fontId="2"/>
  </si>
  <si>
    <t>千葉県市町村総合事務組合（千葉県自治会館管理運営特別会計）</t>
    <rPh sb="0" eb="3">
      <t>チバケン</t>
    </rPh>
    <rPh sb="3" eb="6">
      <t>シチョウソン</t>
    </rPh>
    <rPh sb="6" eb="12">
      <t>ソウゴウジムクミアイ</t>
    </rPh>
    <rPh sb="13" eb="15">
      <t>チバ</t>
    </rPh>
    <rPh sb="15" eb="16">
      <t>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</si>
  <si>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6">
      <t>チバケンシチョウソン</t>
    </rPh>
    <rPh sb="6" eb="12">
      <t>ソウゴウジムクミアイ</t>
    </rPh>
    <rPh sb="13" eb="20">
      <t>チバケンジチケンシュウ</t>
    </rPh>
    <rPh sb="24" eb="28">
      <t>トクベツカイケイ</t>
    </rPh>
    <phoneticPr fontId="2"/>
  </si>
  <si>
    <t>千葉県市町村総合事務組合（千葉県市町村交通災害共済特別会計）</t>
    <rPh sb="0" eb="12">
      <t>チバケンシチョウソンソウゴウジムクミアイ</t>
    </rPh>
    <rPh sb="13" eb="16">
      <t>チバケン</t>
    </rPh>
    <rPh sb="16" eb="23">
      <t>シチョウソンコウツウサイガイ</t>
    </rPh>
    <rPh sb="23" eb="27">
      <t>キョウサイトクベツ</t>
    </rPh>
    <rPh sb="27" eb="29">
      <t>カイケイ</t>
    </rPh>
    <phoneticPr fontId="2"/>
  </si>
  <si>
    <t>国保国吉病院組合（国保国吉会計）</t>
    <rPh sb="0" eb="4">
      <t>コクホクニヨシ</t>
    </rPh>
    <rPh sb="4" eb="6">
      <t>ビョウイン</t>
    </rPh>
    <rPh sb="6" eb="8">
      <t>クミアイ</t>
    </rPh>
    <rPh sb="9" eb="11">
      <t>コクホ</t>
    </rPh>
    <rPh sb="11" eb="13">
      <t>クニヨシ</t>
    </rPh>
    <rPh sb="13" eb="15">
      <t>カイケイ</t>
    </rPh>
    <phoneticPr fontId="2"/>
  </si>
  <si>
    <t>夷隅郡市広域市町村圏事務組合（一般会計）</t>
    <rPh sb="0" eb="4">
      <t>イスミグンシ</t>
    </rPh>
    <rPh sb="4" eb="9">
      <t>コウイキシチョウソン</t>
    </rPh>
    <rPh sb="9" eb="10">
      <t>ケン</t>
    </rPh>
    <rPh sb="10" eb="14">
      <t>ジムクミアイ</t>
    </rPh>
    <rPh sb="15" eb="19">
      <t>イッパンカイケイ</t>
    </rPh>
    <phoneticPr fontId="2"/>
  </si>
  <si>
    <t>南房総広域水道企業団（水道用水供給事業）</t>
    <rPh sb="0" eb="3">
      <t>ミナミボウソウ</t>
    </rPh>
    <rPh sb="3" eb="7">
      <t>コウイキスイドウ</t>
    </rPh>
    <rPh sb="7" eb="10">
      <t>キギョウダン</t>
    </rPh>
    <phoneticPr fontId="2"/>
  </si>
  <si>
    <t>夷隅環境衛生組合（一般会計）</t>
    <rPh sb="0" eb="8">
      <t>イスミカンキョウエイセイクミアイ</t>
    </rPh>
    <rPh sb="9" eb="13">
      <t>イッパンカイケイ</t>
    </rPh>
    <phoneticPr fontId="2"/>
  </si>
  <si>
    <t>布施学校組合（一般会計）</t>
    <rPh sb="0" eb="6">
      <t>フセガッコウクミアイ</t>
    </rPh>
    <rPh sb="7" eb="11">
      <t>イッパンカイケイ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</si>
  <si>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</si>
  <si>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</si>
  <si>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</si>
  <si>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教育施設建設基金</t>
    <phoneticPr fontId="5"/>
  </si>
  <si>
    <t>活力あるふるさとづくり基金</t>
    <phoneticPr fontId="2"/>
  </si>
  <si>
    <t>公共施設維持管理基金</t>
    <phoneticPr fontId="5"/>
  </si>
  <si>
    <t>庁舎施設維持管理基金</t>
    <rPh sb="0" eb="4">
      <t>チョウシャシセツ</t>
    </rPh>
    <rPh sb="4" eb="10">
      <t>イジカンリキキン</t>
    </rPh>
    <phoneticPr fontId="2"/>
  </si>
  <si>
    <t>消防防災施設整備基金</t>
    <rPh sb="0" eb="4">
      <t>ショウボウボウサイ</t>
    </rPh>
    <rPh sb="4" eb="6">
      <t>シセツ</t>
    </rPh>
    <rPh sb="6" eb="10">
      <t>セイビキキン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</si>
  <si>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</si>
  <si>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</si>
  <si>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</si>
  <si>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</si>
  <si>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</si>
  <si>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借入額に比べて、まもなくピークを迎える償還額が上回っていることや後年度に向けた基金積立てを行ったこと、また、標準財政規模の増加により将来負担比率は昨年度から大きく減少した。固定資産減価償却率は、類似団体内平均値を下回っているものの徐々に上昇しており、児童館、福祉施設などをはじめ、減価償却率が非常に高い数値を示す施設も多数あり、公共施設等総合管理計画に基づいた適正な老朽化対策に引き続き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</si>
  <si>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</si>
  <si>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</si>
  <si>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</si>
  <si>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</si>
  <si>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</si>
  <si>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</si>
  <si>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発行額の抑制に努めたため地方債現在高が減少し、また、普通交付税の再算定による追加交付による標準財政規模の増加が影響し大きく減少した。実質公債費比率については、平成30年度借入れの清掃センター施設改修事業債の元金償還開始等があったものの、標準財政規模の増加や地方債を原則交付税措置のあるものに限って発行してきたことなどが要因となり、微減となった。
なお、将来負担比率は大きく減少したものの、類似団体内平均値と比較し上回る状況が続いており、実質公債費比率は下回っている。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</si>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</sst>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BE9E662-70F6-4CA8-8AC3-3154DA3BE9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F265-48F5-9043-4492B5B469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39176</c:v>
                </c:pt>
                <c:pt idx="1">
                  <c:v>69965</c:v>
                </c:pt>
                <c:pt idx="2">
                  <c:v>61057</c:v>
                </c:pt>
                <c:pt idx="3">
                  <c:v>69098</c:v>
                </c:pt>
                <c:pt idx="4">
                  <c:v>50979</c:v>
                </c:pt>
              </c:numCache>
            </c:numRef>
          </c:val>
          <c:smooth val="0"/>
          <c:extLst>
            <c:ext xmlns:c16="http://schemas.microsoft.com/office/drawing/2014/chart" uri="{C3380CC4-5D6E-409C-BE32-E72D297353CC}">
              <c16:uniqueId val="{00000001-F265-48F5-9043-4492B5B469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6.26</c:v>
                </c:pt>
                <c:pt idx="1">
                  <c:v>7.34</c:v>
                </c:pt>
                <c:pt idx="2">
                  <c:v>7.12</c:v>
                </c:pt>
                <c:pt idx="3">
                  <c:v>10.16</c:v>
                </c:pt>
                <c:pt idx="4">
                  <c:v>14.03</c:v>
                </c:pt>
              </c:numCache>
            </c:numRef>
          </c:val>
          <c:extLst>
            <c:ext xmlns:c16="http://schemas.microsoft.com/office/drawing/2014/chart" uri="{C3380CC4-5D6E-409C-BE32-E72D297353CC}">
              <c16:uniqueId val="{00000000-9D65-4E30-8D0F-750823BA3D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c:v>
                </c:pt>
                <c:pt idx="1">
                  <c:v>15.43</c:v>
                </c:pt>
                <c:pt idx="2">
                  <c:v>15.57</c:v>
                </c:pt>
                <c:pt idx="3">
                  <c:v>17.46</c:v>
                </c:pt>
                <c:pt idx="4">
                  <c:v>17.87</c:v>
                </c:pt>
              </c:numCache>
            </c:numRef>
          </c:val>
          <c:extLst>
            <c:ext xmlns:c16="http://schemas.microsoft.com/office/drawing/2014/chart" uri="{C3380CC4-5D6E-409C-BE32-E72D297353CC}">
              <c16:uniqueId val="{00000001-9D65-4E30-8D0F-750823BA3D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0.24</c:v>
                </c:pt>
                <c:pt idx="1">
                  <c:v>1.1200000000000001</c:v>
                </c:pt>
                <c:pt idx="2">
                  <c:v>-0.28000000000000003</c:v>
                </c:pt>
                <c:pt idx="3">
                  <c:v>6.02</c:v>
                </c:pt>
                <c:pt idx="4">
                  <c:v>6.58</c:v>
                </c:pt>
              </c:numCache>
            </c:numRef>
          </c:val>
          <c:smooth val="0"/>
          <c:extLst>
            <c:ext xmlns:c16="http://schemas.microsoft.com/office/drawing/2014/chart" uri="{C3380CC4-5D6E-409C-BE32-E72D297353CC}">
              <c16:uniqueId val="{00000002-9D65-4E30-8D0F-750823BA3D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CF-41AD-A6DF-E3CF382B2D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CF-41AD-A6DF-E3CF382B2D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CF-41AD-A6DF-E3CF382B2D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CF-41AD-A6DF-E3CF382B2D5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1CF-41AD-A6DF-E3CF382B2D5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11CF-41AD-A6DF-E3CF382B2D5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7.17</c:v>
                </c:pt>
                <c:pt idx="2">
                  <c:v>#N/A</c:v>
                </c:pt>
                <c:pt idx="3">
                  <c:v>4.9800000000000004</c:v>
                </c:pt>
                <c:pt idx="4">
                  <c:v>#N/A</c:v>
                </c:pt>
                <c:pt idx="5">
                  <c:v>4.4400000000000004</c:v>
                </c:pt>
                <c:pt idx="6">
                  <c:v>#N/A</c:v>
                </c:pt>
                <c:pt idx="7">
                  <c:v>4.0199999999999996</c:v>
                </c:pt>
                <c:pt idx="8">
                  <c:v>#N/A</c:v>
                </c:pt>
                <c:pt idx="9">
                  <c:v>3.33</c:v>
                </c:pt>
              </c:numCache>
            </c:numRef>
          </c:val>
          <c:extLst>
            <c:ext xmlns:c16="http://schemas.microsoft.com/office/drawing/2014/chart" uri="{C3380CC4-5D6E-409C-BE32-E72D297353CC}">
              <c16:uniqueId val="{00000006-11CF-41AD-A6DF-E3CF382B2D5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2.84</c:v>
                </c:pt>
                <c:pt idx="2">
                  <c:v>#N/A</c:v>
                </c:pt>
                <c:pt idx="3">
                  <c:v>3.58</c:v>
                </c:pt>
                <c:pt idx="4">
                  <c:v>#N/A</c:v>
                </c:pt>
                <c:pt idx="5">
                  <c:v>4.18</c:v>
                </c:pt>
                <c:pt idx="6">
                  <c:v>#N/A</c:v>
                </c:pt>
                <c:pt idx="7">
                  <c:v>5.13</c:v>
                </c:pt>
                <c:pt idx="8">
                  <c:v>#N/A</c:v>
                </c:pt>
                <c:pt idx="9">
                  <c:v>5.37</c:v>
                </c:pt>
              </c:numCache>
            </c:numRef>
          </c:val>
          <c:extLst>
            <c:ext xmlns:c16="http://schemas.microsoft.com/office/drawing/2014/chart" uri="{C3380CC4-5D6E-409C-BE32-E72D297353CC}">
              <c16:uniqueId val="{00000007-11CF-41AD-A6DF-E3CF382B2D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6.25</c:v>
                </c:pt>
                <c:pt idx="2">
                  <c:v>#N/A</c:v>
                </c:pt>
                <c:pt idx="3">
                  <c:v>7.34</c:v>
                </c:pt>
                <c:pt idx="4">
                  <c:v>#N/A</c:v>
                </c:pt>
                <c:pt idx="5">
                  <c:v>7.12</c:v>
                </c:pt>
                <c:pt idx="6">
                  <c:v>#N/A</c:v>
                </c:pt>
                <c:pt idx="7">
                  <c:v>10.16</c:v>
                </c:pt>
                <c:pt idx="8">
                  <c:v>#N/A</c:v>
                </c:pt>
                <c:pt idx="9">
                  <c:v>14.02</c:v>
                </c:pt>
              </c:numCache>
            </c:numRef>
          </c:val>
          <c:extLst>
            <c:ext xmlns:c16="http://schemas.microsoft.com/office/drawing/2014/chart" uri="{C3380CC4-5D6E-409C-BE32-E72D297353CC}">
              <c16:uniqueId val="{00000008-11CF-41AD-A6DF-E3CF382B2D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42.42</c:v>
                </c:pt>
                <c:pt idx="2">
                  <c:v>#N/A</c:v>
                </c:pt>
                <c:pt idx="3">
                  <c:v>43.68</c:v>
                </c:pt>
                <c:pt idx="4">
                  <c:v>#N/A</c:v>
                </c:pt>
                <c:pt idx="5">
                  <c:v>42.96</c:v>
                </c:pt>
                <c:pt idx="6">
                  <c:v>#N/A</c:v>
                </c:pt>
                <c:pt idx="7">
                  <c:v>39.42</c:v>
                </c:pt>
                <c:pt idx="8">
                  <c:v>#N/A</c:v>
                </c:pt>
                <c:pt idx="9">
                  <c:v>34.46</c:v>
                </c:pt>
              </c:numCache>
            </c:numRef>
          </c:val>
          <c:extLst>
            <c:ext xmlns:c16="http://schemas.microsoft.com/office/drawing/2014/chart" uri="{C3380CC4-5D6E-409C-BE32-E72D297353CC}">
              <c16:uniqueId val="{00000009-11CF-41AD-A6DF-E3CF382B2D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290</c:v>
                </c:pt>
                <c:pt idx="5">
                  <c:v>272</c:v>
                </c:pt>
                <c:pt idx="8">
                  <c:v>261</c:v>
                </c:pt>
                <c:pt idx="11">
                  <c:v>268</c:v>
                </c:pt>
                <c:pt idx="14">
                  <c:v>266</c:v>
                </c:pt>
              </c:numCache>
            </c:numRef>
          </c:val>
          <c:extLst>
            <c:ext xmlns:c16="http://schemas.microsoft.com/office/drawing/2014/chart" uri="{C3380CC4-5D6E-409C-BE32-E72D297353CC}">
              <c16:uniqueId val="{00000000-4A0B-4C57-A611-FD6DB6085E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0B-4C57-A611-FD6DB6085E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0B-4C57-A611-FD6DB6085E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31</c:v>
                </c:pt>
                <c:pt idx="6">
                  <c:v>26</c:v>
                </c:pt>
                <c:pt idx="9">
                  <c:v>29</c:v>
                </c:pt>
                <c:pt idx="12">
                  <c:v>27</c:v>
                </c:pt>
              </c:numCache>
            </c:numRef>
          </c:val>
          <c:extLst>
            <c:ext xmlns:c16="http://schemas.microsoft.com/office/drawing/2014/chart" uri="{C3380CC4-5D6E-409C-BE32-E72D297353CC}">
              <c16:uniqueId val="{00000003-4A0B-4C57-A611-FD6DB6085E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c:v>
                </c:pt>
                <c:pt idx="6">
                  <c:v>1</c:v>
                </c:pt>
                <c:pt idx="9">
                  <c:v>2</c:v>
                </c:pt>
                <c:pt idx="12">
                  <c:v>1</c:v>
                </c:pt>
              </c:numCache>
            </c:numRef>
          </c:val>
          <c:extLst>
            <c:ext xmlns:c16="http://schemas.microsoft.com/office/drawing/2014/chart" uri="{C3380CC4-5D6E-409C-BE32-E72D297353CC}">
              <c16:uniqueId val="{00000004-4A0B-4C57-A611-FD6DB6085E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0B-4C57-A611-FD6DB6085E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0B-4C57-A611-FD6DB6085E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382</c:v>
                </c:pt>
                <c:pt idx="3">
                  <c:v>345</c:v>
                </c:pt>
                <c:pt idx="6">
                  <c:v>312</c:v>
                </c:pt>
                <c:pt idx="9">
                  <c:v>333</c:v>
                </c:pt>
                <c:pt idx="12">
                  <c:v>350</c:v>
                </c:pt>
              </c:numCache>
            </c:numRef>
          </c:val>
          <c:extLst>
            <c:ext xmlns:c16="http://schemas.microsoft.com/office/drawing/2014/chart" uri="{C3380CC4-5D6E-409C-BE32-E72D297353CC}">
              <c16:uniqueId val="{00000007-4A0B-4C57-A611-FD6DB6085E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115</c:v>
                </c:pt>
                <c:pt idx="2">
                  <c:v>#N/A</c:v>
                </c:pt>
                <c:pt idx="3">
                  <c:v>#N/A</c:v>
                </c:pt>
                <c:pt idx="4">
                  <c:v>105</c:v>
                </c:pt>
                <c:pt idx="5">
                  <c:v>#N/A</c:v>
                </c:pt>
                <c:pt idx="6">
                  <c:v>#N/A</c:v>
                </c:pt>
                <c:pt idx="7">
                  <c:v>78</c:v>
                </c:pt>
                <c:pt idx="8">
                  <c:v>#N/A</c:v>
                </c:pt>
                <c:pt idx="9">
                  <c:v>#N/A</c:v>
                </c:pt>
                <c:pt idx="10">
                  <c:v>96</c:v>
                </c:pt>
                <c:pt idx="11">
                  <c:v>#N/A</c:v>
                </c:pt>
                <c:pt idx="12">
                  <c:v>#N/A</c:v>
                </c:pt>
                <c:pt idx="13">
                  <c:v>112</c:v>
                </c:pt>
                <c:pt idx="14">
                  <c:v>#N/A</c:v>
                </c:pt>
              </c:numCache>
            </c:numRef>
          </c:val>
          <c:smooth val="0"/>
          <c:extLst>
            <c:ext xmlns:c16="http://schemas.microsoft.com/office/drawing/2014/chart" uri="{C3380CC4-5D6E-409C-BE32-E72D297353CC}">
              <c16:uniqueId val="{00000008-4A0B-4C57-A611-FD6DB6085E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2870</c:v>
                </c:pt>
                <c:pt idx="5">
                  <c:v>2891</c:v>
                </c:pt>
                <c:pt idx="8">
                  <c:v>2881</c:v>
                </c:pt>
                <c:pt idx="11">
                  <c:v>2903</c:v>
                </c:pt>
                <c:pt idx="14">
                  <c:v>2766</c:v>
                </c:pt>
              </c:numCache>
            </c:numRef>
          </c:val>
          <c:extLst>
            <c:ext xmlns:c16="http://schemas.microsoft.com/office/drawing/2014/chart" uri="{C3380CC4-5D6E-409C-BE32-E72D297353CC}">
              <c16:uniqueId val="{00000000-76F4-4FD7-912C-275833AB6B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50</c:v>
                </c:pt>
                <c:pt idx="5">
                  <c:v>50</c:v>
                </c:pt>
                <c:pt idx="8">
                  <c:v>54</c:v>
                </c:pt>
                <c:pt idx="11">
                  <c:v>48</c:v>
                </c:pt>
                <c:pt idx="14">
                  <c:v>43</c:v>
                </c:pt>
              </c:numCache>
            </c:numRef>
          </c:val>
          <c:extLst>
            <c:ext xmlns:c16="http://schemas.microsoft.com/office/drawing/2014/chart" uri="{C3380CC4-5D6E-409C-BE32-E72D297353CC}">
              <c16:uniqueId val="{00000001-76F4-4FD7-912C-275833AB6B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1027</c:v>
                </c:pt>
                <c:pt idx="5">
                  <c:v>1043</c:v>
                </c:pt>
                <c:pt idx="8">
                  <c:v>985</c:v>
                </c:pt>
                <c:pt idx="11">
                  <c:v>981</c:v>
                </c:pt>
                <c:pt idx="14">
                  <c:v>1197</c:v>
                </c:pt>
              </c:numCache>
            </c:numRef>
          </c:val>
          <c:extLst>
            <c:ext xmlns:c16="http://schemas.microsoft.com/office/drawing/2014/chart" uri="{C3380CC4-5D6E-409C-BE32-E72D297353CC}">
              <c16:uniqueId val="{00000002-76F4-4FD7-912C-275833AB6B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F4-4FD7-912C-275833AB6B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F4-4FD7-912C-275833AB6B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F4-4FD7-912C-275833AB6B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898</c:v>
                </c:pt>
                <c:pt idx="3">
                  <c:v>827</c:v>
                </c:pt>
                <c:pt idx="6">
                  <c:v>802</c:v>
                </c:pt>
                <c:pt idx="9">
                  <c:v>770</c:v>
                </c:pt>
                <c:pt idx="12">
                  <c:v>732</c:v>
                </c:pt>
              </c:numCache>
            </c:numRef>
          </c:val>
          <c:extLst>
            <c:ext xmlns:c16="http://schemas.microsoft.com/office/drawing/2014/chart" uri="{C3380CC4-5D6E-409C-BE32-E72D297353CC}">
              <c16:uniqueId val="{00000006-76F4-4FD7-912C-275833AB6B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400</c:v>
                </c:pt>
                <c:pt idx="3">
                  <c:v>362</c:v>
                </c:pt>
                <c:pt idx="6">
                  <c:v>343</c:v>
                </c:pt>
                <c:pt idx="9">
                  <c:v>320</c:v>
                </c:pt>
                <c:pt idx="12">
                  <c:v>290</c:v>
                </c:pt>
              </c:numCache>
            </c:numRef>
          </c:val>
          <c:extLst>
            <c:ext xmlns:c16="http://schemas.microsoft.com/office/drawing/2014/chart" uri="{C3380CC4-5D6E-409C-BE32-E72D297353CC}">
              <c16:uniqueId val="{00000007-76F4-4FD7-912C-275833AB6B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c:v>
                </c:pt>
                <c:pt idx="3">
                  <c:v>47</c:v>
                </c:pt>
                <c:pt idx="6">
                  <c:v>44</c:v>
                </c:pt>
                <c:pt idx="9">
                  <c:v>40</c:v>
                </c:pt>
                <c:pt idx="12">
                  <c:v>30</c:v>
                </c:pt>
              </c:numCache>
            </c:numRef>
          </c:val>
          <c:extLst>
            <c:ext xmlns:c16="http://schemas.microsoft.com/office/drawing/2014/chart" uri="{C3380CC4-5D6E-409C-BE32-E72D297353CC}">
              <c16:uniqueId val="{00000008-76F4-4FD7-912C-275833AB6B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F4-4FD7-912C-275833AB6B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3189</c:v>
                </c:pt>
                <c:pt idx="3">
                  <c:v>3311</c:v>
                </c:pt>
                <c:pt idx="6">
                  <c:v>3418</c:v>
                </c:pt>
                <c:pt idx="9">
                  <c:v>3512</c:v>
                </c:pt>
                <c:pt idx="12">
                  <c:v>3354</c:v>
                </c:pt>
              </c:numCache>
            </c:numRef>
          </c:val>
          <c:extLst>
            <c:ext xmlns:c16="http://schemas.microsoft.com/office/drawing/2014/chart" uri="{C3380CC4-5D6E-409C-BE32-E72D297353CC}">
              <c16:uniqueId val="{0000000A-76F4-4FD7-912C-275833AB6B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590</c:v>
                </c:pt>
                <c:pt idx="2">
                  <c:v>#N/A</c:v>
                </c:pt>
                <c:pt idx="3">
                  <c:v>#N/A</c:v>
                </c:pt>
                <c:pt idx="4">
                  <c:v>563</c:v>
                </c:pt>
                <c:pt idx="5">
                  <c:v>#N/A</c:v>
                </c:pt>
                <c:pt idx="6">
                  <c:v>#N/A</c:v>
                </c:pt>
                <c:pt idx="7">
                  <c:v>686</c:v>
                </c:pt>
                <c:pt idx="8">
                  <c:v>#N/A</c:v>
                </c:pt>
                <c:pt idx="9">
                  <c:v>#N/A</c:v>
                </c:pt>
                <c:pt idx="10">
                  <c:v>711</c:v>
                </c:pt>
                <c:pt idx="11">
                  <c:v>#N/A</c:v>
                </c:pt>
                <c:pt idx="12">
                  <c:v>#N/A</c:v>
                </c:pt>
                <c:pt idx="13">
                  <c:v>400</c:v>
                </c:pt>
                <c:pt idx="14">
                  <c:v>#N/A</c:v>
                </c:pt>
              </c:numCache>
            </c:numRef>
          </c:val>
          <c:smooth val="0"/>
          <c:extLst>
            <c:ext xmlns:c16="http://schemas.microsoft.com/office/drawing/2014/chart" uri="{C3380CC4-5D6E-409C-BE32-E72D297353CC}">
              <c16:uniqueId val="{0000000B-76F4-4FD7-912C-275833AB6B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366</c:v>
                </c:pt>
                <c:pt idx="1">
                  <c:v>431</c:v>
                </c:pt>
                <c:pt idx="2">
                  <c:v>481</c:v>
                </c:pt>
              </c:numCache>
            </c:numRef>
          </c:val>
          <c:extLst>
            <c:ext xmlns:c16="http://schemas.microsoft.com/office/drawing/2014/chart" uri="{C3380CC4-5D6E-409C-BE32-E72D297353CC}">
              <c16:uniqueId val="{00000000-F629-451B-A984-FFEE0D22A8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F629-451B-A984-FFEE0D22A8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414</c:v>
                </c:pt>
                <c:pt idx="1">
                  <c:v>346</c:v>
                </c:pt>
                <c:pt idx="2">
                  <c:v>481</c:v>
                </c:pt>
              </c:numCache>
            </c:numRef>
          </c:val>
          <c:extLst>
            <c:ext xmlns:c16="http://schemas.microsoft.com/office/drawing/2014/chart" uri="{C3380CC4-5D6E-409C-BE32-E72D297353CC}">
              <c16:uniqueId val="{00000002-F629-451B-A984-FFEE0D22A8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{FD8AE272-BA2A-4216-8B99-F7E9FDE195F4}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A7-4737-A220-FF51D2CC70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{90626CA3-8AFD-47BE-9A5A-AF431E2F94F6}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A7-4737-A220-FF51D2CC70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{3A053BFA-D1A7-4B9A-A33F-CC97D86274C3}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A7-4737-A220-FF51D2CC70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{CBA41980-134B-4231-9D7E-41FD19B89765}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A7-4737-A220-FF51D2CC70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{6EF088EF-8AF3-4CA5-849E-3B178C407AB1}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A7-4737-A220-FF51D2CC70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{3BB03060-4C26-4430-959A-8EAA0C49E72C}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A7-4737-A220-FF51D2CC70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{2737B2F1-8E1A-455E-ABB2-C02093AB0EEB}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A7-4737-A220-FF51D2CC70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{652F97F0-CB8C-460C-8AD4-2CB1176DF97B}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A7-4737-A220-FF51D2CC70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{6137B2B8-EC4A-43BD-BE08-A8D01F140A7E}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A7-4737-A220-FF51D2CC70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53.2</c:v>
                </c:pt>
                <c:pt idx="16">
                  <c:v>54.1</c:v>
                </c:pt>
                <c:pt idx="24">
                  <c:v>55.4</c:v>
                </c:pt>
                <c:pt idx="32">
                  <c:v>56.8</c:v>
                </c:pt>
              </c:numCache>
            </c:numRef>
          </c:xVal>
          <c:yVal>
            <c:numRef>
              <c:f>公会計指標分析・財政指標組合せ分析表!$BP$51:$DC$51</c:f>
              <c:numCache>
                <c:formatCode>#,##0.0;"▲ "#,##0.0</c:formatCode>
                <c:ptCount val="40"/>
                <c:pt idx="0">
                  <c:v>28.3</c:v>
                </c:pt>
                <c:pt idx="8">
                  <c:v>26.7</c:v>
                </c:pt>
                <c:pt idx="16">
                  <c:v>32.700000000000003</c:v>
                </c:pt>
                <c:pt idx="24">
                  <c:v>32.200000000000003</c:v>
                </c:pt>
                <c:pt idx="32">
                  <c:v>16.399999999999999</c:v>
                </c:pt>
              </c:numCache>
            </c:numRef>
          </c:yVal>
          <c:smooth val="0"/>
          <c:extLst>
            <c:ext xmlns:c16="http://schemas.microsoft.com/office/drawing/2014/chart" uri="{C3380CC4-5D6E-409C-BE32-E72D297353CC}">
              <c16:uniqueId val="{00000009-4FA7-4737-A220-FF51D2CC70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{A1184092-5E48-4816-BA5F-59B90E1903B0}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A7-4737-A220-FF51D2CC70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{4A13F1A8-2CB7-4B4B-83F7-4E7CD9A6C584}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A7-4737-A220-FF51D2CC70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{0076E29E-4933-4436-BF25-EA6FD1CA68BC}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A7-4737-A220-FF51D2CC70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{0E582853-B124-4C60-B33C-40C720C36837}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A7-4737-A220-FF51D2CC70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{3F1BC5AC-7C1A-4C87-B7B8-78C45619989C}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A7-4737-A220-FF51D2CC704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{FC502233-1F2C-4EFF-AF03-2CF4B884168B}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A7-4737-A220-FF51D2CC7047}"/>
                </c:ext>
              </c:extLst>
            </c:dLbl>
            <c:dLbl>
              <c:idx val="16"/>
              <c:layout>
                <c:manualLayout>
                  <c:x val="0"/>
                  <c:y val="-1.348900258643565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{31B254D9-F4CF-4AB1-B635-E49E14833430}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A7-4737-A220-FF51D2CC7047}"/>
                </c:ext>
              </c:extLst>
            </c:dLbl>
            <c:dLbl>
              <c:idx val="24"/>
              <c:layout>
                <c:manualLayout>
                  <c:x val="0"/>
                  <c:y val="1.945350579079533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{B15A2A2F-B09B-4630-AA56-5F3316A3977B}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A7-4737-A220-FF51D2CC7047}"/>
                </c:ext>
              </c:extLst>
            </c:dLbl>
            <c:dLbl>
              <c:idx val="32"/>
              <c:layout>
                <c:manualLayout>
                  <c:x val="0"/>
                  <c:y val="-5.9641479735324408E-3"/>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{939D474E-7BDF-4680-BC01-C1A72B4555E8}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A7-4737-A220-FF51D2CC70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FA7-4737-A220-FF51D2CC704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{3BF9BD63-D50C-444A-BECE-4075F41419AB}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F05-491D-B4AD-C5DD99A91A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{138E9C32-DDE8-4D2F-8395-FBA4C72F96A9}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05-491D-B4AD-C5DD99A91A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{93D85C43-C531-4F5D-8144-2B7760F5B470}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05-491D-B4AD-C5DD99A91A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{FF3ED33C-FE95-49A6-B3DD-BD4AEDA80A3C}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05-491D-B4AD-C5DD99A91A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{52D79CE8-29D8-495F-AD88-7C090B87C8AA}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05-491D-B4AD-C5DD99A91AB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{09A63512-4E30-4126-9DC6-30177BF49129}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F05-491D-B4AD-C5DD99A91AB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{29C42740-AE5A-4772-A1A6-EB462C72D6CD}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F05-491D-B4AD-C5DD99A91AB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{B5285DE7-10AC-41B6-A82E-981F1DACB319}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F05-491D-B4AD-C5DD99A91AB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{9C963CE1-CCD9-4E8D-83F9-0EE4326F6F37}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F05-491D-B4AD-C5DD99A91A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5.4</c:v>
                </c:pt>
                <c:pt idx="16">
                  <c:v>4.7</c:v>
                </c:pt>
                <c:pt idx="24">
                  <c:v>4.3</c:v>
                </c:pt>
                <c:pt idx="32">
                  <c:v>4.2</c:v>
                </c:pt>
              </c:numCache>
            </c:numRef>
          </c:xVal>
          <c:yVal>
            <c:numRef>
              <c:f>公会計指標分析・財政指標組合せ分析表!$BP$73:$DC$73</c:f>
              <c:numCache>
                <c:formatCode>#,##0.0;"▲ "#,##0.0</c:formatCode>
                <c:ptCount val="40"/>
                <c:pt idx="0">
                  <c:v>28.3</c:v>
                </c:pt>
                <c:pt idx="8">
                  <c:v>26.7</c:v>
                </c:pt>
                <c:pt idx="16">
                  <c:v>32.700000000000003</c:v>
                </c:pt>
                <c:pt idx="24">
                  <c:v>32.200000000000003</c:v>
                </c:pt>
                <c:pt idx="32">
                  <c:v>16.399999999999999</c:v>
                </c:pt>
              </c:numCache>
            </c:numRef>
          </c:yVal>
          <c:smooth val="0"/>
          <c:extLst>
            <c:ext xmlns:c16="http://schemas.microsoft.com/office/drawing/2014/chart" uri="{C3380CC4-5D6E-409C-BE32-E72D297353CC}">
              <c16:uniqueId val="{00000009-DF05-491D-B4AD-C5DD99A91A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{927F5C20-2B08-4A8F-8451-F5C604804995}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F05-491D-B4AD-C5DD99A91A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{C4078B04-AF8E-4F56-B03D-B4586E7F02E0}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05-491D-B4AD-C5DD99A91A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{A98C9A85-1A33-47F1-93A8-0F63C690D233}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05-491D-B4AD-C5DD99A91A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{150FAA3F-FF91-4308-B83B-ED2F0BF74D01}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05-491D-B4AD-C5DD99A91A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{8551CBFD-C7ED-4879-BDCC-7757AA003835}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05-491D-B4AD-C5DD99A91AB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{EA7EEFCF-0A4C-4961-8EC8-B5344D5BB360}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F05-491D-B4AD-C5DD99A91AB7}"/>
                </c:ext>
              </c:extLst>
            </c:dLbl>
            <c:dLbl>
              <c:idx val="16"/>
              <c:layout>
                <c:manualLayout>
                  <c:x val="0"/>
                  <c:y val="-1.580408889059375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{7D715B21-1698-4147-AAE6-5A5CF2BE1C52}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F05-491D-B4AD-C5DD99A91AB7}"/>
                </c:ext>
              </c:extLst>
            </c:dLbl>
            <c:dLbl>
              <c:idx val="24"/>
              <c:layout>
                <c:manualLayout>
                  <c:x val="0"/>
                  <c:y val="1.580408889059371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{563E8627-F941-410B-A3F0-EE2E902E8864}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F05-491D-B4AD-C5DD99A91AB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{58B8E296-3B8D-4769-9CFF-7C6A77FB4F03}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F05-491D-B4AD-C5DD99A91A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F05-491D-B4AD-C5DD99A91AB7}"/>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6C1E32D-2D29-4F05-881C-55B9FA326BA6}"/>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6269FDA-34C2-4F8B-AAE7-29F6CB2BB074}"/>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元利償還金は、令和</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年度から増加傾向となり、令和</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年度借入の清掃センター施設改修事業債の元金償還開始等に伴い、概ね</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1,700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万円の元利償還金が増加し、分子が増加した。元利償還金は令和</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年度にピークを迎える予定となっているが、その後、令和</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年度予定の小学校建設や老朽化した公共施設の除却も含めた適正管理など大規模事業が続く見込みのため、実質公債費比率の分子も再び増加していくと見込まれる。</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引き続き、現世代と将来世代との負担のバランスに配慮した地方債発行に努め、持続可能な財政運営を行っていく。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町においては満期一括償還方式による地方債は発行していません。これは、限られた財源の中、出来る限り経費の縮減のため行っているもので、元金の低減による金利負担の長期的な削減に向け、元利均等償還方式を選択しているところです。</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年間の推移をみると大きな変動は見受けられないものの、平成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年度から令和元年度では清掃センター大規模改修工事や小中学校エアコン設置事業、令和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年度にかけては防災行政無線デジタル化事業等、大規模事業にかかる地方債の発行により増加傾向となっていたが、令和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借入額を抑制したことにより地方債現在高は減少となった。また、充当可能基金については、教育施設建設基金や公共施設維持管理基金等に積立を行ったため増加となったものの、ふるさとづくり基金は伸び悩んでおり減少傾向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負担額については、小学校建設等大規模事業の実施から増加傾向が見込まれるが、単年度財政負担の軽減と公平性の観点から、負担を複数年度で平準化するとともに、将来住民にもその負担をしていただく考えのもと、住民に理解される負担水準を模索しながら地方債発行や基金積立を行い、健全な財政状況を維持する。</a:t>
          </a:r>
          <a:endPar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千葉県御宿町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万円の積立を行ったため増額となったものの、減債基金は現状維持となった。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・特定目的基金については、小学校建設に向けた教育施設建設基金に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億円の積立てを行ったほか、老朽化が進む公共施設の維持管理に対応するため公共施設維持管理基金に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万円を積立てたこと等が影響して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年度以降は、公共施設等の老朽化や小学校建設に対応するため、基金の積立てと取崩しが大きく動いていくことが見込まれる。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・公共施設維持管理基金等の特定目的基金を、令和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年度中に策定完了となる公共施設等総合計画に基づき計画的に運用するほか、令和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年度予定の小学校建設に向けて優先的に積立てを行っていき、将来世代の負担に配慮した地方債発行とのバランスを勘案し、長期的な目線での安定した基金運用に努める。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・活力あるふるさとづくり基金：①幻想の世界「月の沙漠の旅」づくり事業　②世界に発信「人類愛の輪」事業　③夢を育む人にやさしいまちづくり事業　④活力があふれ賑わいを生むまちづくり事業　⑤住民協働による豊かな暮らしと安心安全なまちづくり事業</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年度を予定している小学校建設のための財源</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・公共施設維持管理基金：町公共施設の安全性及び機能性を維持するため、施設の維持補修を適正かつ計画的に行うための財源</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・庁舎施設維持管理基金：老朽化が深刻な庁舎の維持管理のための財源</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・消防防災施設整備基金：消防防災施設の円滑な整備のための財源（除却含む）</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・活力あるふるさとづくり基金：寄附金の減少に伴う減</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・教育施設建設基金：小学校建設が最優先事業であるため積立てを優先的に行ったことによる増</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・公共施設維持管理基金：公共施設の老朽化に伴う対応を見据え積立たことによる増</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・庁舎施設維持管理基金・消防防災施設整備基金：事業完了に伴い、防災行政無線施設整備基金からの積み替え</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年度に予定している小学校建設に向け、優先的に積立を行っていく。</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・活力あるふるさとづくり基金：寄附者の意向を適切に事業に反映し、速やかな取り扱いができるように努める。また、寄附金が減少傾向になっている現状の改善に早急に取り組む。</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・公共施設維持管理基金：町公共施設等総合計画に基づき、施設の統廃合も含めた適正管理のため、積立てや取崩しを適宜行っていく。</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a:t>
          </a: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目的基金</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：公共施設維持管理基金と並行して庁舎等主要施設についても、老朽化対策として限定的な維持管理基金の運用を行っていく。</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・新型コロナウイルス感染拡大の影響による、事業未実施の剰余金等を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％の範囲となるように努めている。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年度の標準財政規模が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2,691,377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403,707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538,275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千円の範囲内で基金残高を維持するものとし、近年頻発する災害等による緊急の財政負担を勘案して範囲内上限まで積立てを行いたいと考えるが、令和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年度の標準財政規模が急拡大したため、状況を見極めながら適正に残高を管理していく。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中学校屋内運動場建設事業の償還が令和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年度に終了するなど、公債費のピークが令和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年度を予定しており、中期的には大幅な公債費の増加など減債基金に頼る状況にはないものと考えている。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E0FE46-0FC4-4C26-81E0-3F9C2D5BC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A3FFBCD-0AE5-4A36-9B2C-36ACCFA74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2559170-552C-4954-95B0-DED49F0A63DD}"/>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9FE58DF-AFCD-47EE-98AD-43BC821F060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6343A20-5B23-4C76-98B8-D7CA07A58E16}"/>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2B76D64-86F1-4DDC-B0E5-119C508021D0}"/>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C96C9C4-71CF-47E2-9C96-4E86C06C5424}"/>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59695C9-4011-45E8-B34F-A416FA02A507}"/>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682EC0E-0D92-4938-919F-DCFBB87EE327}"/>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B1CFD7E-0D1C-4F1A-B28E-091B679F06D9}"/>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9518EFA-5600-4DA9-B54A-26789937737C}"/>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6BACCD3-0584-4325-B951-C64616B3F567}"/>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7,201
7,148
24.85
4,682,266
4,264,220
377,590
2,691,377
3,354,041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C53A682-9434-46D6-81A0-7191A8A1A301}"/>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47583A5-79BB-4334-B303-33111A959E98}"/>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C96B3F8-3295-4412-AA39-A4329B87CB09}"/>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59E433B-B102-4BF1-861B-51A24F19EB46}"/>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4B08BAF-9B10-4636-8BBF-2D3E2DA00AE9}"/>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DAF882E-FC1F-4A3B-B3FF-D56A5A120CF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09903F3-2741-409B-BCF9-85BB5935609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5C12072-3D41-4533-8D03-91A94DC3611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2C66C54-EDAC-4189-92BC-E3CEBCEBDCD2}"/>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9A7793-34BE-4AF0-9F9F-45DE2B7C07ED}"/>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443D886-A938-4B71-87DE-86B08CC487F9}"/>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9A6161B-67EC-4BB6-922C-5AEF302B541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9E6426-0967-421B-91C6-F1292AF02A55}"/>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A37DA5F-C8A5-486B-B815-903BFB792805}"/>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C8A2AC9-C874-4EBA-8451-9CFB3E2C913A}"/>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57CCB51-D0E3-4CF0-A4F1-6C4D58CD4A36}"/>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292C7A5-96DB-4431-AC16-EAB59CC24CDC}"/>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AD659E8-31D3-4BC0-B530-2FAD058B2EF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959F6B6-4EA8-486E-BF8C-1C82F9293C91}"/>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5571F4E-A6B0-4F8A-BF0B-AD98298D320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7E6D430-C4CC-4CD2-85A9-8B4B73437C4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8E6D2A9-5B61-427C-A532-98F5981F255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F013409-4B41-4ADB-A74B-586C6EB5AF8B}"/>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91A5EF5-92CF-4141-8CF1-3B94A7C5E685}"/>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1B76987-FE1D-4BA4-93BA-A448A733F63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356EF17-AC7F-4649-A5A8-B67054A040F7}"/>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E6AAC31-B8A1-4B56-B74D-20D9398FFD03}"/>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A909F6E-C178-47F5-A646-1F70C4BF3A7C}"/>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C27BAAE-019F-49D3-83AF-BA84A00B677F}"/>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6E2AD14-1B27-471F-80BA-46953E9ECA9A}"/>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4201D14-3D4A-4956-A3B5-07C653239337}"/>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1BC4D66-6260-40CF-9309-5FEA88DF0DB2}"/>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4238DC-0C8B-4273-BD4E-6EF8B82AB77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F931D5C-9619-480A-9180-1B1D07714B98}"/>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848EE1D-15AF-484A-B9AB-A71039C74489}"/>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類似団体内平均値と比較すると、数値は若干下回っているが、上昇傾向が続いており、類似団体内平均値に近づいている状況である。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老朽化の進む資産を維持するための基金積立等を積極的に実施し、計画的に人口減少・高齢化時代に応じた公共施設の適正な維持管理に努めたい。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812F57B-FF4C-42E4-8FB1-8406A1500CB7}"/>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BB06E6-D1A3-4C8E-ACB2-1CFC5EBA3C4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40136E5-D9ED-4593-8548-B442FEF5EBC1}"/>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83309EE-D7CC-4CB3-AA83-D619FB3D37B1}"/>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76D6E59-1705-4808-8682-9CB425A20380}"/>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E526A79-4A55-46C9-93FA-72F7F9FBC59C}"/>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CDAA9DEE-D06D-4A8E-BEC3-A5651AE69D27}"/>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52BCB3A-F607-4C0B-9B98-F846DF574EAB}"/>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92577BEF-0CEC-4DC2-9B3C-F651FC754FBE}"/>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6CD3FC8-39AB-4FD1-9D66-5192021E9588}"/>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2DE67FC-969B-4669-B356-896CE19A3BA3}"/>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9051C35-397A-4267-9041-8FFA301A778B}"/>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E442D1D-1955-4D69-9782-0C657EDEB30B}"/>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26597AC3-677D-4A99-B8F9-17F4F9C40CE2}"/>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DC25AD0-0E9C-4833-8ACE-8A92A2E07C16}"/>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EB0AFBF-EA70-427A-A1E6-51F066C7DCD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2769A48-D8E5-474F-A854-EB50008656A4}"/>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08782F3-B04C-46AD-856F-DCE6251193FC}"/>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43D22EFB-7827-4DEC-9A02-B6F2483D8E89}"/>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DC1958BD-5C0E-498C-ADB3-0FA5AEE687D0}"/>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966382D-F10F-4896-ADEF-AE19E1CE6C2B}"/>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E901F9B7-15ED-47B3-BACC-ECC65242AA96}"/>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BB128A70-B124-48DF-BC18-4368B8206D05}"/>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3BE398A3-1B44-4CE4-BB14-CC50429C5D17}"/>
            </a:ext>
          </a:extLst>
        </xdr:cNvPr>
        <xdr:cNvSpPr txBox="1"/>
      </xdr:nvSpPr>
      <xdr:spPr>
        <a:xfrm>
          <a:off x="4342765" y="618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71D4B172-81FC-4566-97D2-3996188EB021}"/>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3621CF88-3E73-4A99-AF00-4F3A62D4DCDD}"/>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1AE9F409-D8BF-4F74-A7F2-E1067162ADA9}"/>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7AF03FA9-CD3D-4EEE-9579-F7B1ED02AF2A}"/>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74253D53-D536-4B9B-90B7-A820462A0A21}"/>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3294DD-7FE3-4FA7-AB07-77E9170479EE}"/>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875B36F-01DA-44C8-B91A-757B00FA696D}"/>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75EFCC7-AD00-4F6A-81FB-9FD4C17FB7F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15A636B-2BC3-44CC-BFB7-45C2D6BCDED9}"/>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0C4BA75-117F-41E3-8E03-9B23D85AAA0E}"/>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83" name="楕円 82">
          <a:extLst>
            <a:ext uri="{FF2B5EF4-FFF2-40B4-BE49-F238E27FC236}">
              <a16:creationId xmlns:a16="http://schemas.microsoft.com/office/drawing/2014/main" id="{3D4BF424-C710-4945-94B6-AA9893EE10F5}"/>
            </a:ext>
          </a:extLst>
        </xdr:cNvPr>
        <xdr:cNvSpPr/>
      </xdr:nvSpPr>
      <xdr:spPr>
        <a:xfrm>
          <a:off x="4244975" y="60200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145069</xdr:rowOff>
    </xdr:from>
    <xdr:ext cx="405111" cy="259045"/>
    <xdr:sp macro="" textlink="">
      <xdr:nvSpPr>
        <xdr:cNvPr id="84" name="有形固定資産減価償却率該当値テキスト">
          <a:extLst>
            <a:ext uri="{FF2B5EF4-FFF2-40B4-BE49-F238E27FC236}">
              <a16:creationId xmlns:a16="http://schemas.microsoft.com/office/drawing/2014/main" id="{C238CD1A-308A-436D-8B29-D55E5B6CF458}"/>
            </a:ext>
          </a:extLst>
        </xdr:cNvPr>
        <xdr:cNvSpPr txBox="1"/>
      </xdr:nvSpPr>
      <xdr:spPr>
        <a:xfrm>
          <a:off x="4342765" y="5867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85" name="楕円 84">
          <a:extLst>
            <a:ext uri="{FF2B5EF4-FFF2-40B4-BE49-F238E27FC236}">
              <a16:creationId xmlns:a16="http://schemas.microsoft.com/office/drawing/2014/main" id="{0684385A-C974-42B0-B841-360DA310F84E}"/>
            </a:ext>
          </a:extLst>
        </xdr:cNvPr>
        <xdr:cNvSpPr/>
      </xdr:nvSpPr>
      <xdr:spPr>
        <a:xfrm>
          <a:off x="3611880" y="597498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1542</xdr:rowOff>
    </xdr:to>
    <xdr:cxnSp macro="">
      <xdr:nvCxnSpPr>
        <xdr:cNvPr id="86" name="直線コネクタ 85">
          <a:extLst>
            <a:ext uri="{FF2B5EF4-FFF2-40B4-BE49-F238E27FC236}">
              <a16:creationId xmlns:a16="http://schemas.microsoft.com/office/drawing/2014/main" id="{A89AD7B8-1775-4D62-8007-85F613E43884}"/>
            </a:ext>
          </a:extLst>
        </xdr:cNvPr>
        <xdr:cNvCxnSpPr/>
      </xdr:nvCxnSpPr>
      <xdr:spPr>
        <a:xfrm>
          <a:off x="3656965" y="6029597"/>
          <a:ext cx="64071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87" name="楕円 86">
          <a:extLst>
            <a:ext uri="{FF2B5EF4-FFF2-40B4-BE49-F238E27FC236}">
              <a16:creationId xmlns:a16="http://schemas.microsoft.com/office/drawing/2014/main" id="{D1AB7EB0-C056-4B55-9867-803905050B27}"/>
            </a:ext>
          </a:extLst>
        </xdr:cNvPr>
        <xdr:cNvSpPr/>
      </xdr:nvSpPr>
      <xdr:spPr>
        <a:xfrm>
          <a:off x="2926080" y="5934892"/>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89717</xdr:rowOff>
    </xdr:from>
    <xdr:to>
      <xdr:col>19</xdr:col>
      <xdr:colOff>136525</xdr:colOff>
      <xdr:row>30</xdr:row>
      <xdr:rowOff>129812</xdr:rowOff>
    </xdr:to>
    <xdr:cxnSp macro="">
      <xdr:nvCxnSpPr>
        <xdr:cNvPr id="88" name="直線コネクタ 87">
          <a:extLst>
            <a:ext uri="{FF2B5EF4-FFF2-40B4-BE49-F238E27FC236}">
              <a16:creationId xmlns:a16="http://schemas.microsoft.com/office/drawing/2014/main" id="{437EC212-4DC3-42CE-8717-7A07A772DC83}"/>
            </a:ext>
          </a:extLst>
        </xdr:cNvPr>
        <xdr:cNvCxnSpPr/>
      </xdr:nvCxnSpPr>
      <xdr:spPr>
        <a:xfrm>
          <a:off x="2971165" y="5989502"/>
          <a:ext cx="6858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9" name="楕円 88">
          <a:extLst>
            <a:ext uri="{FF2B5EF4-FFF2-40B4-BE49-F238E27FC236}">
              <a16:creationId xmlns:a16="http://schemas.microsoft.com/office/drawing/2014/main" id="{588D99D4-5134-4FDD-8B63-6D4E757D044E}"/>
            </a:ext>
          </a:extLst>
        </xdr:cNvPr>
        <xdr:cNvSpPr/>
      </xdr:nvSpPr>
      <xdr:spPr>
        <a:xfrm>
          <a:off x="2240280" y="590903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89717</xdr:rowOff>
    </xdr:to>
    <xdr:cxnSp macro="">
      <xdr:nvCxnSpPr>
        <xdr:cNvPr id="90" name="直線コネクタ 89">
          <a:extLst>
            <a:ext uri="{FF2B5EF4-FFF2-40B4-BE49-F238E27FC236}">
              <a16:creationId xmlns:a16="http://schemas.microsoft.com/office/drawing/2014/main" id="{46B1E7B4-51F2-45D4-98C9-D6194A2051FC}"/>
            </a:ext>
          </a:extLst>
        </xdr:cNvPr>
        <xdr:cNvCxnSpPr/>
      </xdr:nvCxnSpPr>
      <xdr:spPr>
        <a:xfrm>
          <a:off x="2285365" y="5954123"/>
          <a:ext cx="6858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136344</xdr:rowOff>
    </xdr:from>
    <xdr:to>
      <xdr:col>7</xdr:col>
      <xdr:colOff>187325</xdr:colOff>
      <xdr:row>30</xdr:row>
      <xdr:rowOff>66494</xdr:rowOff>
    </xdr:to>
    <xdr:sp macro="" textlink="">
      <xdr:nvSpPr>
        <xdr:cNvPr id="91" name="楕円 90">
          <a:extLst>
            <a:ext uri="{FF2B5EF4-FFF2-40B4-BE49-F238E27FC236}">
              <a16:creationId xmlns:a16="http://schemas.microsoft.com/office/drawing/2014/main" id="{C3A5742F-C457-469A-AE82-8793F0513322}"/>
            </a:ext>
          </a:extLst>
        </xdr:cNvPr>
        <xdr:cNvSpPr/>
      </xdr:nvSpPr>
      <xdr:spPr>
        <a:xfrm>
          <a:off x="1554480" y="5857059"/>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15694</xdr:rowOff>
    </xdr:from>
    <xdr:to>
      <xdr:col>11</xdr:col>
      <xdr:colOff>136525</xdr:colOff>
      <xdr:row>30</xdr:row>
      <xdr:rowOff>61958</xdr:rowOff>
    </xdr:to>
    <xdr:cxnSp macro="">
      <xdr:nvCxnSpPr>
        <xdr:cNvPr id="92" name="直線コネクタ 91">
          <a:extLst>
            <a:ext uri="{FF2B5EF4-FFF2-40B4-BE49-F238E27FC236}">
              <a16:creationId xmlns:a16="http://schemas.microsoft.com/office/drawing/2014/main" id="{EFFAAF6E-F181-436D-A027-77B8EC894D68}"/>
            </a:ext>
          </a:extLst>
        </xdr:cNvPr>
        <xdr:cNvCxnSpPr/>
      </xdr:nvCxnSpPr>
      <xdr:spPr>
        <a:xfrm>
          <a:off x="1599565" y="5915479"/>
          <a:ext cx="6858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a16="http://schemas.microsoft.com/office/drawing/2014/main" id="{A3735CEF-50CF-4A01-B025-12819CE2C98C}"/>
            </a:ext>
          </a:extLst>
        </xdr:cNvPr>
        <xdr:cNvSpPr txBox="1"/>
      </xdr:nvSpPr>
      <xdr:spPr>
        <a:xfrm>
          <a:off x="3464569" y="629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a16="http://schemas.microsoft.com/office/drawing/2014/main" id="{FAC22BCA-3615-4174-A091-93817C2B222F}"/>
            </a:ext>
          </a:extLst>
        </xdr:cNvPr>
        <xdr:cNvSpPr txBox="1"/>
      </xdr:nvSpPr>
      <xdr:spPr>
        <a:xfrm>
          <a:off x="2793374" y="631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id="{7F1D51CB-1288-4B82-8C70-73ABC067E441}"/>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a:extLst>
            <a:ext uri="{FF2B5EF4-FFF2-40B4-BE49-F238E27FC236}">
              <a16:creationId xmlns:a16="http://schemas.microsoft.com/office/drawing/2014/main" id="{55D113E7-74DB-4049-B620-C21740259A03}"/>
            </a:ext>
          </a:extLst>
        </xdr:cNvPr>
        <xdr:cNvSpPr txBox="1"/>
      </xdr:nvSpPr>
      <xdr:spPr>
        <a:xfrm>
          <a:off x="142177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97" name="n_1mainValue有形固定資産減価償却率">
          <a:extLst>
            <a:ext uri="{FF2B5EF4-FFF2-40B4-BE49-F238E27FC236}">
              <a16:creationId xmlns:a16="http://schemas.microsoft.com/office/drawing/2014/main" id="{1DFA4136-17B8-4F5F-9D64-B2C260B0015E}"/>
            </a:ext>
          </a:extLst>
        </xdr:cNvPr>
        <xdr:cNvSpPr txBox="1"/>
      </xdr:nvSpPr>
      <xdr:spPr>
        <a:xfrm>
          <a:off x="3464569" y="574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157044</xdr:rowOff>
    </xdr:from>
    <xdr:ext cx="405111" cy="259045"/>
    <xdr:sp macro="" textlink="">
      <xdr:nvSpPr>
        <xdr:cNvPr id="98" name="n_2mainValue有形固定資産減価償却率">
          <a:extLst>
            <a:ext uri="{FF2B5EF4-FFF2-40B4-BE49-F238E27FC236}">
              <a16:creationId xmlns:a16="http://schemas.microsoft.com/office/drawing/2014/main" id="{55370226-DE95-4F38-A72F-FD4429D49C64}"/>
            </a:ext>
          </a:extLst>
        </xdr:cNvPr>
        <xdr:cNvSpPr txBox="1"/>
      </xdr:nvSpPr>
      <xdr:spPr>
        <a:xfrm>
          <a:off x="2793374" y="571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9" name="n_3mainValue有形固定資産減価償却率">
          <a:extLst>
            <a:ext uri="{FF2B5EF4-FFF2-40B4-BE49-F238E27FC236}">
              <a16:creationId xmlns:a16="http://schemas.microsoft.com/office/drawing/2014/main" id="{E0A2BE39-9E7C-492E-8ADA-F863A5B7ABF4}"/>
            </a:ext>
          </a:extLst>
        </xdr:cNvPr>
        <xdr:cNvSpPr txBox="1"/>
      </xdr:nvSpPr>
      <xdr:spPr>
        <a:xfrm>
          <a:off x="2107574" y="5686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83021</xdr:rowOff>
    </xdr:from>
    <xdr:ext cx="405111" cy="259045"/>
    <xdr:sp macro="" textlink="">
      <xdr:nvSpPr>
        <xdr:cNvPr id="100" name="n_4mainValue有形固定資産減価償却率">
          <a:extLst>
            <a:ext uri="{FF2B5EF4-FFF2-40B4-BE49-F238E27FC236}">
              <a16:creationId xmlns:a16="http://schemas.microsoft.com/office/drawing/2014/main" id="{7882B6DF-B6E2-49A6-85B1-C4851801CAFD}"/>
            </a:ext>
          </a:extLst>
        </xdr:cNvPr>
        <xdr:cNvSpPr txBox="1"/>
      </xdr:nvSpPr>
      <xdr:spPr>
        <a:xfrm>
          <a:off x="1421774" y="563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B81E985-1CCA-4B89-B4EA-A06AADE8D77F}"/>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B7ECE9D-CCFA-47A6-8EC3-6B5031FCB6E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3851698-98DB-44FD-89CE-30DF9408179A}"/>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FE533E8-CB52-4BF7-9573-059535148DBA}"/>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C3536E7-560D-4C52-81BA-AAC71C814073}"/>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BF2AA00-5885-4F2F-83A4-54D0881C5B1B}"/>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A5B7364-3666-4427-8B5C-27CEF9BD8EEE}"/>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FD536E9-EEC0-405B-8C89-392B84FF76A4}"/>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531878D-1EAA-4FF0-89CA-2CA0F454BD01}"/>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DF6B238-94CF-4363-A689-F457BE674BAE}"/>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D369D47-DAA1-410C-B8EA-C5100174726E}"/>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2AA14E9-9C00-4559-B69F-8857DDA53828}"/>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7899A6F-2CED-4268-A7D5-7CA95C1583F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第一分団詰所建設事業等に係る起債はあったものの、平成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年度に借入れた公民館アスベスト除去事業債の完済や平成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年度借入れ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清掃センター施設改修事業の元金償還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などの影響により、類似団体内平均値との差は大きく縮小した。今後も公共施設の老朽化に伴う大規模改修が続くことが見込まれ、主な財源は起債を想定せざるを得ない状況であり、より適正な維持管理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43FF605-2671-4CD4-B6A2-4ED3A87A9FA8}"/>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3FF7367-0571-4F86-926E-BCD86E74D030}"/>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1128596-A454-4EEB-8281-C20E7F8E92F3}"/>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EC4022E-B67D-4178-935D-5AE0ABB08C03}"/>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9C3B4603-EADA-4F40-82F3-3E8A35696D0D}"/>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13E89CA-4954-478B-80F0-35991F6D4E3C}"/>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E5F07DDF-93E9-4905-84EE-1F9B8727B2B6}"/>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76775A16-6E24-4D5B-9FEB-61042E479D25}"/>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E64BBD18-6E0B-44AE-B9AD-894A8E445F3C}"/>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19EB866D-D344-48C3-AF41-0CDE5BDC8D50}"/>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AAF1667-5735-4014-8EAF-1FBCD4CA42A5}"/>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551C5F49-68C4-44E1-938F-DD3E5A08B2EA}"/>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46CFF7CB-69CE-4133-AC89-86046F237C6F}"/>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4733E911-164B-46FF-A414-B2F11C184F51}"/>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9641E55A-4EEB-44FF-8A41-05FAE1DAB812}"/>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CA5938E-3435-4B3B-B7D9-DBF6469BAC6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C15AAB3-BE22-4E34-9C1A-7326A11C8A9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3D4C8EA1-ECAE-47D2-BC31-50D3A3D1EB40}"/>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478BF90C-A013-44AB-BCC9-B2283F87D6C9}"/>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63F0D8B7-DEDE-43E5-AA37-103AC35DBBE5}"/>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7AD8E54-17F7-4C31-B452-5F8F087930F9}"/>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976313E1-B711-40DA-B1F3-41B84F181368}"/>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E0BAC113-1193-4735-B3F2-787D07A81681}"/>
            </a:ext>
          </a:extLst>
        </xdr:cNvPr>
        <xdr:cNvSpPr txBox="1"/>
      </xdr:nvSpPr>
      <xdr:spPr>
        <a:xfrm>
          <a:off x="13369925" y="556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50A9287F-F141-4833-9C46-817CED59EB79}"/>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94363D71-1F92-47E7-80E8-F5BB0925099E}"/>
            </a:ext>
          </a:extLst>
        </xdr:cNvPr>
        <xdr:cNvSpPr/>
      </xdr:nvSpPr>
      <xdr:spPr>
        <a:xfrm>
          <a:off x="12629515" y="59350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EB511501-1143-45CD-852B-F9AF39B79133}"/>
            </a:ext>
          </a:extLst>
        </xdr:cNvPr>
        <xdr:cNvSpPr/>
      </xdr:nvSpPr>
      <xdr:spPr>
        <a:xfrm>
          <a:off x="11943715" y="596521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8E59AA2C-0659-4673-B4CC-9157228D4D69}"/>
            </a:ext>
          </a:extLst>
        </xdr:cNvPr>
        <xdr:cNvSpPr/>
      </xdr:nvSpPr>
      <xdr:spPr>
        <a:xfrm>
          <a:off x="11257915" y="60017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343056CC-7168-41E9-94F2-7FBE0B07468A}"/>
            </a:ext>
          </a:extLst>
        </xdr:cNvPr>
        <xdr:cNvSpPr/>
      </xdr:nvSpPr>
      <xdr:spPr>
        <a:xfrm>
          <a:off x="10572115" y="607086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2AE2FD9-6D8F-4145-8218-7CBA9C72363F}"/>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1DC5D57-8CB3-455A-A6B1-3B3D1DE3706C}"/>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9D180C6-FAF7-4CEB-AD0E-28CCF68260F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F14C5A0-72DF-4C5A-B838-3AB656970D8E}"/>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FBA5D3F-02B0-4F75-B981-3BB7A1604578}"/>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125240</xdr:rowOff>
    </xdr:from>
    <xdr:to>
      <xdr:col>76</xdr:col>
      <xdr:colOff>73025</xdr:colOff>
      <xdr:row>30</xdr:row>
      <xdr:rowOff>55390</xdr:rowOff>
    </xdr:to>
    <xdr:sp macro="" textlink="">
      <xdr:nvSpPr>
        <xdr:cNvPr id="147" name="楕円 146">
          <a:extLst>
            <a:ext uri="{FF2B5EF4-FFF2-40B4-BE49-F238E27FC236}">
              <a16:creationId xmlns:a16="http://schemas.microsoft.com/office/drawing/2014/main" id="{A752CA6E-147A-4923-850D-F0125FA4E112}"/>
            </a:ext>
          </a:extLst>
        </xdr:cNvPr>
        <xdr:cNvSpPr/>
      </xdr:nvSpPr>
      <xdr:spPr>
        <a:xfrm>
          <a:off x="13289280" y="585167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103667</xdr:rowOff>
    </xdr:from>
    <xdr:ext cx="469744" cy="259045"/>
    <xdr:sp macro="" textlink="">
      <xdr:nvSpPr>
        <xdr:cNvPr id="148" name="債務償還比率該当値テキスト">
          <a:extLst>
            <a:ext uri="{FF2B5EF4-FFF2-40B4-BE49-F238E27FC236}">
              <a16:creationId xmlns:a16="http://schemas.microsoft.com/office/drawing/2014/main" id="{10A0B78C-FECC-4948-A370-AACE6F66EB72}"/>
            </a:ext>
          </a:extLst>
        </xdr:cNvPr>
        <xdr:cNvSpPr txBox="1"/>
      </xdr:nvSpPr>
      <xdr:spPr>
        <a:xfrm>
          <a:off x="13369925" y="58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21100</xdr:rowOff>
    </xdr:from>
    <xdr:to>
      <xdr:col>72</xdr:col>
      <xdr:colOff>123825</xdr:colOff>
      <xdr:row>32</xdr:row>
      <xdr:rowOff>122700</xdr:rowOff>
    </xdr:to>
    <xdr:sp macro="" textlink="">
      <xdr:nvSpPr>
        <xdr:cNvPr id="149" name="楕円 148">
          <a:extLst>
            <a:ext uri="{FF2B5EF4-FFF2-40B4-BE49-F238E27FC236}">
              <a16:creationId xmlns:a16="http://schemas.microsoft.com/office/drawing/2014/main" id="{C0FE64B2-06F2-46F3-8B1B-421E2B145353}"/>
            </a:ext>
          </a:extLst>
        </xdr:cNvPr>
        <xdr:cNvSpPr/>
      </xdr:nvSpPr>
      <xdr:spPr>
        <a:xfrm>
          <a:off x="12629515" y="625616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4590</xdr:rowOff>
    </xdr:from>
    <xdr:to>
      <xdr:col>76</xdr:col>
      <xdr:colOff>22225</xdr:colOff>
      <xdr:row>32</xdr:row>
      <xdr:rowOff>71900</xdr:rowOff>
    </xdr:to>
    <xdr:cxnSp macro="">
      <xdr:nvCxnSpPr>
        <xdr:cNvPr id="150" name="直線コネクタ 149">
          <a:extLst>
            <a:ext uri="{FF2B5EF4-FFF2-40B4-BE49-F238E27FC236}">
              <a16:creationId xmlns:a16="http://schemas.microsoft.com/office/drawing/2014/main" id="{3F8FF0CD-59D4-4907-AAB1-8D839ADC8F78}"/>
            </a:ext>
          </a:extLst>
        </xdr:cNvPr>
        <xdr:cNvCxnSpPr/>
      </xdr:nvCxnSpPr>
      <xdr:spPr>
        <a:xfrm flipV="1">
          <a:off x="12684125" y="5902470"/>
          <a:ext cx="63119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8491</xdr:rowOff>
    </xdr:from>
    <xdr:to>
      <xdr:col>68</xdr:col>
      <xdr:colOff>123825</xdr:colOff>
      <xdr:row>33</xdr:row>
      <xdr:rowOff>110091</xdr:rowOff>
    </xdr:to>
    <xdr:sp macro="" textlink="">
      <xdr:nvSpPr>
        <xdr:cNvPr id="151" name="楕円 150">
          <a:extLst>
            <a:ext uri="{FF2B5EF4-FFF2-40B4-BE49-F238E27FC236}">
              <a16:creationId xmlns:a16="http://schemas.microsoft.com/office/drawing/2014/main" id="{134A195A-7F23-4086-9FCA-BB5AFACF4675}"/>
            </a:ext>
          </a:extLst>
        </xdr:cNvPr>
        <xdr:cNvSpPr/>
      </xdr:nvSpPr>
      <xdr:spPr>
        <a:xfrm>
          <a:off x="11943715" y="642072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71900</xdr:rowOff>
    </xdr:from>
    <xdr:to>
      <xdr:col>72</xdr:col>
      <xdr:colOff>73025</xdr:colOff>
      <xdr:row>33</xdr:row>
      <xdr:rowOff>59291</xdr:rowOff>
    </xdr:to>
    <xdr:cxnSp macro="">
      <xdr:nvCxnSpPr>
        <xdr:cNvPr id="152" name="直線コネクタ 151">
          <a:extLst>
            <a:ext uri="{FF2B5EF4-FFF2-40B4-BE49-F238E27FC236}">
              <a16:creationId xmlns:a16="http://schemas.microsoft.com/office/drawing/2014/main" id="{DBBC71A4-7BED-4E91-B117-773B47D88513}"/>
            </a:ext>
          </a:extLst>
        </xdr:cNvPr>
        <xdr:cNvCxnSpPr/>
      </xdr:nvCxnSpPr>
      <xdr:spPr>
        <a:xfrm flipV="1">
          <a:off x="11998325" y="6308870"/>
          <a:ext cx="685800" cy="1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10305</xdr:rowOff>
    </xdr:from>
    <xdr:to>
      <xdr:col>64</xdr:col>
      <xdr:colOff>123825</xdr:colOff>
      <xdr:row>32</xdr:row>
      <xdr:rowOff>111905</xdr:rowOff>
    </xdr:to>
    <xdr:sp macro="" textlink="">
      <xdr:nvSpPr>
        <xdr:cNvPr id="153" name="楕円 152">
          <a:extLst>
            <a:ext uri="{FF2B5EF4-FFF2-40B4-BE49-F238E27FC236}">
              <a16:creationId xmlns:a16="http://schemas.microsoft.com/office/drawing/2014/main" id="{D8C212D6-79B4-445F-A486-E1D274BA0578}"/>
            </a:ext>
          </a:extLst>
        </xdr:cNvPr>
        <xdr:cNvSpPr/>
      </xdr:nvSpPr>
      <xdr:spPr>
        <a:xfrm>
          <a:off x="11257915" y="6251085"/>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61105</xdr:rowOff>
    </xdr:from>
    <xdr:to>
      <xdr:col>68</xdr:col>
      <xdr:colOff>73025</xdr:colOff>
      <xdr:row>33</xdr:row>
      <xdr:rowOff>59291</xdr:rowOff>
    </xdr:to>
    <xdr:cxnSp macro="">
      <xdr:nvCxnSpPr>
        <xdr:cNvPr id="154" name="直線コネクタ 153">
          <a:extLst>
            <a:ext uri="{FF2B5EF4-FFF2-40B4-BE49-F238E27FC236}">
              <a16:creationId xmlns:a16="http://schemas.microsoft.com/office/drawing/2014/main" id="{02F19CF2-B598-45A8-BA2F-63DD058D96A9}"/>
            </a:ext>
          </a:extLst>
        </xdr:cNvPr>
        <xdr:cNvCxnSpPr/>
      </xdr:nvCxnSpPr>
      <xdr:spPr>
        <a:xfrm>
          <a:off x="11312525" y="6296170"/>
          <a:ext cx="6858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8917</xdr:rowOff>
    </xdr:from>
    <xdr:to>
      <xdr:col>60</xdr:col>
      <xdr:colOff>123825</xdr:colOff>
      <xdr:row>32</xdr:row>
      <xdr:rowOff>110517</xdr:rowOff>
    </xdr:to>
    <xdr:sp macro="" textlink="">
      <xdr:nvSpPr>
        <xdr:cNvPr id="155" name="楕円 154">
          <a:extLst>
            <a:ext uri="{FF2B5EF4-FFF2-40B4-BE49-F238E27FC236}">
              <a16:creationId xmlns:a16="http://schemas.microsoft.com/office/drawing/2014/main" id="{BD31EC30-D2F4-4953-B859-A63CDE937B5E}"/>
            </a:ext>
          </a:extLst>
        </xdr:cNvPr>
        <xdr:cNvSpPr/>
      </xdr:nvSpPr>
      <xdr:spPr>
        <a:xfrm>
          <a:off x="10572115" y="6249697"/>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59717</xdr:rowOff>
    </xdr:from>
    <xdr:to>
      <xdr:col>64</xdr:col>
      <xdr:colOff>73025</xdr:colOff>
      <xdr:row>32</xdr:row>
      <xdr:rowOff>61105</xdr:rowOff>
    </xdr:to>
    <xdr:cxnSp macro="">
      <xdr:nvCxnSpPr>
        <xdr:cNvPr id="156" name="直線コネクタ 155">
          <a:extLst>
            <a:ext uri="{FF2B5EF4-FFF2-40B4-BE49-F238E27FC236}">
              <a16:creationId xmlns:a16="http://schemas.microsoft.com/office/drawing/2014/main" id="{AC6F41B7-8335-4612-801E-645F0D3D15EC}"/>
            </a:ext>
          </a:extLst>
        </xdr:cNvPr>
        <xdr:cNvCxnSpPr/>
      </xdr:nvCxnSpPr>
      <xdr:spPr>
        <a:xfrm>
          <a:off x="10626725" y="6294782"/>
          <a:ext cx="6858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02A73C45-0BE6-4F91-82B7-94305E9F0470}"/>
            </a:ext>
          </a:extLst>
        </xdr:cNvPr>
        <xdr:cNvSpPr txBox="1"/>
      </xdr:nvSpPr>
      <xdr:spPr>
        <a:xfrm>
          <a:off x="12459412" y="571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648698E7-ADC9-4E28-BF22-E6D62FD5ABEF}"/>
            </a:ext>
          </a:extLst>
        </xdr:cNvPr>
        <xdr:cNvSpPr txBox="1"/>
      </xdr:nvSpPr>
      <xdr:spPr>
        <a:xfrm>
          <a:off x="11780597" y="574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FA250D70-0A97-473E-8398-7B1AB556ACC1}"/>
            </a:ext>
          </a:extLst>
        </xdr:cNvPr>
        <xdr:cNvSpPr txBox="1"/>
      </xdr:nvSpPr>
      <xdr:spPr>
        <a:xfrm>
          <a:off x="11094797" y="57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BDA1B25F-7BB6-49D5-B48B-48461E00C589}"/>
            </a:ext>
          </a:extLst>
        </xdr:cNvPr>
        <xdr:cNvSpPr txBox="1"/>
      </xdr:nvSpPr>
      <xdr:spPr>
        <a:xfrm>
          <a:off x="10408997" y="584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113827</xdr:rowOff>
    </xdr:from>
    <xdr:ext cx="469744" cy="259045"/>
    <xdr:sp macro="" textlink="">
      <xdr:nvSpPr>
        <xdr:cNvPr id="161" name="n_1mainValue債務償還比率">
          <a:extLst>
            <a:ext uri="{FF2B5EF4-FFF2-40B4-BE49-F238E27FC236}">
              <a16:creationId xmlns:a16="http://schemas.microsoft.com/office/drawing/2014/main" id="{5133D320-0FA0-4C7E-902B-691327B456CC}"/>
            </a:ext>
          </a:extLst>
        </xdr:cNvPr>
        <xdr:cNvSpPr txBox="1"/>
      </xdr:nvSpPr>
      <xdr:spPr>
        <a:xfrm>
          <a:off x="12459412" y="63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101218</xdr:rowOff>
    </xdr:from>
    <xdr:ext cx="469744" cy="259045"/>
    <xdr:sp macro="" textlink="">
      <xdr:nvSpPr>
        <xdr:cNvPr id="162" name="n_2mainValue債務償還比率">
          <a:extLst>
            <a:ext uri="{FF2B5EF4-FFF2-40B4-BE49-F238E27FC236}">
              <a16:creationId xmlns:a16="http://schemas.microsoft.com/office/drawing/2014/main" id="{C590171C-4458-4E49-9214-A8C8708D3AE7}"/>
            </a:ext>
          </a:extLst>
        </xdr:cNvPr>
        <xdr:cNvSpPr txBox="1"/>
      </xdr:nvSpPr>
      <xdr:spPr>
        <a:xfrm>
          <a:off x="11780597" y="65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103032</xdr:rowOff>
    </xdr:from>
    <xdr:ext cx="469744" cy="259045"/>
    <xdr:sp macro="" textlink="">
      <xdr:nvSpPr>
        <xdr:cNvPr id="163" name="n_3mainValue債務償還比率">
          <a:extLst>
            <a:ext uri="{FF2B5EF4-FFF2-40B4-BE49-F238E27FC236}">
              <a16:creationId xmlns:a16="http://schemas.microsoft.com/office/drawing/2014/main" id="{A7360174-905A-4B78-8528-D8927E900617}"/>
            </a:ext>
          </a:extLst>
        </xdr:cNvPr>
        <xdr:cNvSpPr txBox="1"/>
      </xdr:nvSpPr>
      <xdr:spPr>
        <a:xfrm>
          <a:off x="11094797" y="63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101644</xdr:rowOff>
    </xdr:from>
    <xdr:ext cx="469744" cy="259045"/>
    <xdr:sp macro="" textlink="">
      <xdr:nvSpPr>
        <xdr:cNvPr id="164" name="n_4mainValue債務償還比率">
          <a:extLst>
            <a:ext uri="{FF2B5EF4-FFF2-40B4-BE49-F238E27FC236}">
              <a16:creationId xmlns:a16="http://schemas.microsoft.com/office/drawing/2014/main" id="{7EC57FE8-446B-46B5-B07B-7FE0E1995D9E}"/>
            </a:ext>
          </a:extLst>
        </xdr:cNvPr>
        <xdr:cNvSpPr txBox="1"/>
      </xdr:nvSpPr>
      <xdr:spPr>
        <a:xfrm>
          <a:off x="10408997" y="63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AFEC7791-EB87-4D3A-A055-7872C8BD879D}"/>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C6D58D14-75CE-4476-AFD1-9D1A45843E3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F6283C9-4122-4B57-BD41-A42DF349E2F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D39E7AAF-9AC1-469C-8F97-22AD2EAD549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3774508-226E-4B11-A772-49429E2E995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C572340-2964-4F29-8D50-C60AA8D2D81F}"/>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FD5736-C8E7-457D-8A1E-7B2C49E99AA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93C221-D508-494A-B4FB-B96E9F511D9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593562-D4C4-4652-A9DC-FC3E2FC99CC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FD6DC2-DC26-4002-B8A0-DF450BAE58B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BF32CB-DF94-4491-B6C6-44B5B93C21C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9D9366-A5BA-43C1-AB69-45D810BBF51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64358D-0002-4066-BFF2-6173C878D75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DFF15A-F03E-49C3-85D0-F99ECD5E86B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3D3436-3920-456F-BC04-AFAF57D120B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F3FF72-9AE6-48E2-BD87-43D672D1808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7,201
7,148
24.85
4,682,266
4,264,220
377,590
2,691,377
3,354,041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9353CC-22D6-4633-B960-4D223A2CAC9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001B76-A0CB-475B-9E07-2BA64BBD286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91E2E8-C45A-4144-B544-64BA688D8A1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F87504-E3CB-45BF-8ED2-CA39C5C8EBD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38E26D-8358-4FEA-82A5-D92702252ED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F14CDF-3B47-4B4A-88BC-0E1ED143EC57}"/>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90212A-3CBB-4E6E-A0B5-1B7AB01327F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DF2A00-AA4B-42E3-866B-3A0ABB7F497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654796-1AE8-410B-A9D6-5DAFADF1B67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F517B4-8B8A-4219-BC57-FD6B907599F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0CFC93-7C0E-41D5-AFD2-DAA226F0A3E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C0E2E7-CEFB-40FC-8C93-1BB1B23874F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9C4EFE-0006-4BFF-AE3D-5C73116D784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E5902B-D1BE-4C95-8E2B-7A17B1BC806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C80018-A56D-48ED-BA62-1295D6BFC68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B944A4-2034-4656-9E5B-F4150F9F5B0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30F50F-3F55-4AC4-BE48-C200A5CA669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531301-E307-4F35-9646-74611099651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310C3E-E70D-4892-B20B-B060B987A00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5809EA-3C97-4B9D-8C06-57197ECB560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A6E3B0-2346-4B12-BF28-321AADA655B1}"/>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3BAE62-F0A8-4332-82D3-C7C205540C5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0F58BC-6F06-4BF6-9320-452397B3892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14037B-C40D-4D8A-8A16-BCC6134977E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AFB5FB-6A2F-4AF0-9592-AA95AA23B37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80B05B-1CA4-47C8-A0EC-CA563FC12CA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3408A1-AAC0-4DD7-AAE4-35177100B1D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2FB8CB-7505-4BB4-8EB5-F7F1A78FCA8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6417AA-5B20-4243-AE25-F772693D17C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DEDB0B8-7D48-41B1-AAA4-CF8A14850E9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51B3A9D-9935-4959-B7AC-09F83E589853}"/>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4E5B27B-1C52-4958-B0A6-0E30B491FD50}"/>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ABA7908-A043-4B67-8435-C17705730475}"/>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E94D249-0EC6-4150-B7FE-462099B12ECE}"/>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52B5692-AB22-4068-9A25-DE7E95C582DF}"/>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FA7D36B-142C-4773-BD77-86A203ECC2AF}"/>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C72C063-73F1-41DF-A77C-444C5ACCACAC}"/>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C123CBD-232D-4D29-9315-565AB1D1674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CC34031-9AD3-482A-A292-C47077D04A08}"/>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05BEF96-4857-4039-9D3A-49ADB97240BE}"/>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10A2CB6-22B5-468B-9B9E-3E90A40EC916}"/>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C21F564-64C0-40E9-A1FD-656456B324BF}"/>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C747F53-F263-4D8F-B1F8-834E4A81529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9D62C7F-965B-4843-B376-FFF890962E6D}"/>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90A2BD0-CE4F-4785-9BEA-1BFFDC60FA0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6F740584-33A9-4C37-8065-90C0766B42C0}"/>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F551E32E-B2B0-4ADB-9183-6D92A9B05BC3}"/>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1E95C102-1C0F-4E71-A509-8027813487E8}"/>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771CFDA-9312-4297-ABBC-D5CF4FDEDCE6}"/>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FAE6FFFA-D964-4E19-818D-B8C7EB68D52C}"/>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0DA77FA7-416E-40C5-93C9-4478B60FC946}"/>
            </a:ext>
          </a:extLst>
        </xdr:cNvPr>
        <xdr:cNvSpPr txBox="1"/>
      </xdr:nvSpPr>
      <xdr:spPr>
        <a:xfrm>
          <a:off x="421259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103AFBE1-BABA-435D-9312-A3FB3CFAFEAC}"/>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7EBBC9EE-DE7B-49FA-AB0F-27D22D9312CB}"/>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E480BBD9-1AF8-4A04-A55E-80116304613B}"/>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FB3E8947-C8A7-40F3-ABB2-8BC7F3136751}"/>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44DA631E-F2B6-4C8C-A73F-B34D751B0F09}"/>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929624-D4B6-40F0-85D9-5F4D30B6705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62335B-3ACD-4921-BE19-AE4A6343F58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A27AB95-AA8D-465C-AE4E-2ACD01ABD50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0A9DCD-FE24-4B28-9BEB-31EBDE697E1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D449C4-EA1C-4D52-8E18-3393D3E9953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3" name="楕円 72">
          <a:extLst>
            <a:ext uri="{FF2B5EF4-FFF2-40B4-BE49-F238E27FC236}">
              <a16:creationId xmlns:a16="http://schemas.microsoft.com/office/drawing/2014/main" id="{500C01D4-0D2F-4C50-9AC3-D28504413D35}"/>
            </a:ext>
          </a:extLst>
        </xdr:cNvPr>
        <xdr:cNvSpPr/>
      </xdr:nvSpPr>
      <xdr:spPr>
        <a:xfrm>
          <a:off x="4131310" y="61366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4" name="【道路】&#10;有形固定資産減価償却率該当値テキスト">
          <a:extLst>
            <a:ext uri="{FF2B5EF4-FFF2-40B4-BE49-F238E27FC236}">
              <a16:creationId xmlns:a16="http://schemas.microsoft.com/office/drawing/2014/main" id="{DFB140C3-0098-4579-B541-903B77302D78}"/>
            </a:ext>
          </a:extLst>
        </xdr:cNvPr>
        <xdr:cNvSpPr txBox="1"/>
      </xdr:nvSpPr>
      <xdr:spPr>
        <a:xfrm>
          <a:off x="421259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5" name="楕円 74">
          <a:extLst>
            <a:ext uri="{FF2B5EF4-FFF2-40B4-BE49-F238E27FC236}">
              <a16:creationId xmlns:a16="http://schemas.microsoft.com/office/drawing/2014/main" id="{FD47B7C5-285D-42B7-8E9C-ABD2DB3B504A}"/>
            </a:ext>
          </a:extLst>
        </xdr:cNvPr>
        <xdr:cNvSpPr/>
      </xdr:nvSpPr>
      <xdr:spPr>
        <a:xfrm>
          <a:off x="3388360" y="61042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19050</xdr:rowOff>
    </xdr:to>
    <xdr:cxnSp macro="">
      <xdr:nvCxnSpPr>
        <xdr:cNvPr id="76" name="直線コネクタ 75">
          <a:extLst>
            <a:ext uri="{FF2B5EF4-FFF2-40B4-BE49-F238E27FC236}">
              <a16:creationId xmlns:a16="http://schemas.microsoft.com/office/drawing/2014/main" id="{B3BC8684-B633-4C5C-99CE-DD764BDDCD39}"/>
            </a:ext>
          </a:extLst>
        </xdr:cNvPr>
        <xdr:cNvCxnSpPr/>
      </xdr:nvCxnSpPr>
      <xdr:spPr>
        <a:xfrm>
          <a:off x="3431540" y="6158865"/>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77" name="楕円 76">
          <a:extLst>
            <a:ext uri="{FF2B5EF4-FFF2-40B4-BE49-F238E27FC236}">
              <a16:creationId xmlns:a16="http://schemas.microsoft.com/office/drawing/2014/main" id="{37523074-D7D5-49C2-975D-7B0389189642}"/>
            </a:ext>
          </a:extLst>
        </xdr:cNvPr>
        <xdr:cNvSpPr/>
      </xdr:nvSpPr>
      <xdr:spPr>
        <a:xfrm>
          <a:off x="2571750" y="60699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156210</xdr:rowOff>
    </xdr:to>
    <xdr:cxnSp macro="">
      <xdr:nvCxnSpPr>
        <xdr:cNvPr id="78" name="直線コネクタ 77">
          <a:extLst>
            <a:ext uri="{FF2B5EF4-FFF2-40B4-BE49-F238E27FC236}">
              <a16:creationId xmlns:a16="http://schemas.microsoft.com/office/drawing/2014/main" id="{E80407DD-13E4-45FC-BFD6-12FD8D7B3610}"/>
            </a:ext>
          </a:extLst>
        </xdr:cNvPr>
        <xdr:cNvCxnSpPr/>
      </xdr:nvCxnSpPr>
      <xdr:spPr>
        <a:xfrm>
          <a:off x="2626360" y="612457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38735</xdr:rowOff>
    </xdr:from>
    <xdr:to>
      <xdr:col>10</xdr:col>
      <xdr:colOff>165100</xdr:colOff>
      <xdr:row>35</xdr:row>
      <xdr:rowOff>140335</xdr:rowOff>
    </xdr:to>
    <xdr:sp macro="" textlink="">
      <xdr:nvSpPr>
        <xdr:cNvPr id="79" name="楕円 78">
          <a:extLst>
            <a:ext uri="{FF2B5EF4-FFF2-40B4-BE49-F238E27FC236}">
              <a16:creationId xmlns:a16="http://schemas.microsoft.com/office/drawing/2014/main" id="{F23B411B-C9B4-4447-A4F7-B0570B60D0A3}"/>
            </a:ext>
          </a:extLst>
        </xdr:cNvPr>
        <xdr:cNvSpPr/>
      </xdr:nvSpPr>
      <xdr:spPr>
        <a:xfrm>
          <a:off x="1774190" y="60394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89535</xdr:rowOff>
    </xdr:from>
    <xdr:to>
      <xdr:col>15</xdr:col>
      <xdr:colOff>50800</xdr:colOff>
      <xdr:row>35</xdr:row>
      <xdr:rowOff>121920</xdr:rowOff>
    </xdr:to>
    <xdr:cxnSp macro="">
      <xdr:nvCxnSpPr>
        <xdr:cNvPr id="80" name="直線コネクタ 79">
          <a:extLst>
            <a:ext uri="{FF2B5EF4-FFF2-40B4-BE49-F238E27FC236}">
              <a16:creationId xmlns:a16="http://schemas.microsoft.com/office/drawing/2014/main" id="{FDED660E-E4CD-44B1-A512-E801F2ADA9C8}"/>
            </a:ext>
          </a:extLst>
        </xdr:cNvPr>
        <xdr:cNvCxnSpPr/>
      </xdr:nvCxnSpPr>
      <xdr:spPr>
        <a:xfrm>
          <a:off x="1828800" y="609409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xdr:rowOff>
    </xdr:from>
    <xdr:to>
      <xdr:col>6</xdr:col>
      <xdr:colOff>38100</xdr:colOff>
      <xdr:row>35</xdr:row>
      <xdr:rowOff>104140</xdr:rowOff>
    </xdr:to>
    <xdr:sp macro="" textlink="">
      <xdr:nvSpPr>
        <xdr:cNvPr id="81" name="楕円 80">
          <a:extLst>
            <a:ext uri="{FF2B5EF4-FFF2-40B4-BE49-F238E27FC236}">
              <a16:creationId xmlns:a16="http://schemas.microsoft.com/office/drawing/2014/main" id="{85CAF82D-955B-4773-9A96-DD4453204E72}"/>
            </a:ext>
          </a:extLst>
        </xdr:cNvPr>
        <xdr:cNvSpPr/>
      </xdr:nvSpPr>
      <xdr:spPr>
        <a:xfrm>
          <a:off x="988060" y="60032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53340</xdr:rowOff>
    </xdr:from>
    <xdr:to>
      <xdr:col>10</xdr:col>
      <xdr:colOff>114300</xdr:colOff>
      <xdr:row>35</xdr:row>
      <xdr:rowOff>89535</xdr:rowOff>
    </xdr:to>
    <xdr:cxnSp macro="">
      <xdr:nvCxnSpPr>
        <xdr:cNvPr id="82" name="直線コネクタ 81">
          <a:extLst>
            <a:ext uri="{FF2B5EF4-FFF2-40B4-BE49-F238E27FC236}">
              <a16:creationId xmlns:a16="http://schemas.microsoft.com/office/drawing/2014/main" id="{1781E2E3-A0E8-4292-A1D5-48FD1F0BC983}"/>
            </a:ext>
          </a:extLst>
        </xdr:cNvPr>
        <xdr:cNvCxnSpPr/>
      </xdr:nvCxnSpPr>
      <xdr:spPr>
        <a:xfrm>
          <a:off x="1031240" y="605790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AD43B047-AE45-4147-B3A5-61A947F96D55}"/>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4E816B2B-17A4-44D5-A3D7-54874A92E94D}"/>
            </a:ext>
          </a:extLst>
        </xdr:cNvPr>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860BBA67-272A-4208-8F67-013FAFE6BD90}"/>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07F9F22E-080E-4B6B-9223-606CB5945BD8}"/>
            </a:ext>
          </a:extLst>
        </xdr:cNvPr>
        <xdr:cNvSpPr txBox="1"/>
      </xdr:nvSpPr>
      <xdr:spPr>
        <a:xfrm>
          <a:off x="85535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7" name="n_1mainValue【道路】&#10;有形固定資産減価償却率">
          <a:extLst>
            <a:ext uri="{FF2B5EF4-FFF2-40B4-BE49-F238E27FC236}">
              <a16:creationId xmlns:a16="http://schemas.microsoft.com/office/drawing/2014/main" id="{728F8FD1-DCEF-4983-B825-BB9CEB833409}"/>
            </a:ext>
          </a:extLst>
        </xdr:cNvPr>
        <xdr:cNvSpPr txBox="1"/>
      </xdr:nvSpPr>
      <xdr:spPr>
        <a:xfrm>
          <a:off x="32391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480B6861-18A6-4ED0-A4B8-EF1845CD2154}"/>
            </a:ext>
          </a:extLst>
        </xdr:cNvPr>
        <xdr:cNvSpPr txBox="1"/>
      </xdr:nvSpPr>
      <xdr:spPr>
        <a:xfrm>
          <a:off x="2439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A92B7B22-10F1-4B83-84C5-E895C5FC9AF6}"/>
            </a:ext>
          </a:extLst>
        </xdr:cNvPr>
        <xdr:cNvSpPr txBox="1"/>
      </xdr:nvSpPr>
      <xdr:spPr>
        <a:xfrm>
          <a:off x="164148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120667</xdr:rowOff>
    </xdr:from>
    <xdr:ext cx="405111" cy="259045"/>
    <xdr:sp macro="" textlink="">
      <xdr:nvSpPr>
        <xdr:cNvPr id="90" name="n_4mainValue【道路】&#10;有形固定資産減価償却率">
          <a:extLst>
            <a:ext uri="{FF2B5EF4-FFF2-40B4-BE49-F238E27FC236}">
              <a16:creationId xmlns:a16="http://schemas.microsoft.com/office/drawing/2014/main" id="{AF13C59E-BDD1-4551-8098-1418C7E4C437}"/>
            </a:ext>
          </a:extLst>
        </xdr:cNvPr>
        <xdr:cNvSpPr txBox="1"/>
      </xdr:nvSpPr>
      <xdr:spPr>
        <a:xfrm>
          <a:off x="85535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ACEC130-62D4-468B-95A4-D3E3FBBBAC9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712F9B0-D144-446C-B470-BA1E30C66D5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063787F-C552-41AF-BE37-5520260883E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57535E8-A46A-40EF-8FC8-CD7E8FAE19E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A8F3439-95E2-4279-B4B5-A55532CEE3D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3ED74D0-F95F-4BDC-8CCC-E9E44CBA14B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8C96DD0-2B57-4808-AA82-5F549AA1DD3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5D8C93-32AB-431C-AC4C-739D4424479F}"/>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34A2373-34F8-4F88-9AEF-5C7CF86724D9}"/>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42A83D2-D03A-4A17-8EE9-D9301DEB665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9F7CC1F-5CEA-4181-9A38-605A8C6FE9B8}"/>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729395F-BFB8-4C9D-8764-5DC584E024BD}"/>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A16C15A-E6C3-4171-85F9-6A3C92CE86AF}"/>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0FD6AE5-00E5-4142-B81E-6536B353946E}"/>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BD941EA-2F25-49A1-829E-5D7A1B15D480}"/>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F24AC135-0503-4E3A-964F-3D0378104EBA}"/>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22DA794-FF1E-4438-8285-429EB016042B}"/>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DE75555E-095A-4FE1-927F-68F895C9E34B}"/>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482D42E-BD8A-4183-858E-4004ED500737}"/>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A4707AEB-91EA-433C-9972-4806EC1B9581}"/>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E3930E2-481F-49F5-AF6B-DC0935F18653}"/>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1710284-B44A-4DEC-BA2E-1C190A3C6FE3}"/>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1630B74-71CF-45E6-8520-365F3FD2BED2}"/>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B5B32EE0-B4AA-4694-816D-CF47E9731E49}"/>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A4A5B33D-B45A-41C0-89DD-50A28DBD3477}"/>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261752B8-E243-4FCF-BC86-557F22D7AE42}"/>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923CEA71-2F1F-4904-9447-158424975CA0}"/>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4F79F412-2B5D-4DE5-8197-A20D89A0D9D4}"/>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AB9C82D7-6E27-4630-A719-9AD936241B53}"/>
            </a:ext>
          </a:extLst>
        </xdr:cNvPr>
        <xdr:cNvSpPr txBox="1"/>
      </xdr:nvSpPr>
      <xdr:spPr>
        <a:xfrm>
          <a:off x="9467850" y="690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8EA0430F-0D03-4CE3-99AD-25BB3FD8E51C}"/>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93E53963-5C78-4146-8305-905FC54C095C}"/>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654E0B56-612E-4C08-8790-074718B5F657}"/>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AC7CF255-3779-4E21-A4D6-FC64DA5C352C}"/>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F30EA209-0A0A-4103-9C6D-75907CB18ABD}"/>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A2E1D25-A821-44CD-957C-5D74037A318D}"/>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D7FE39-FD42-4C36-9708-EDFEA4F9B6C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1042CB-27B6-46C9-9736-69C510BA5516}"/>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F99FDCF-4F70-43B0-8173-95816045F7A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CF6382-E5C7-4B6E-8103-579A41F935A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61244</xdr:rowOff>
    </xdr:from>
    <xdr:to>
      <xdr:col>55</xdr:col>
      <xdr:colOff>50800</xdr:colOff>
      <xdr:row>40</xdr:row>
      <xdr:rowOff>162844</xdr:rowOff>
    </xdr:to>
    <xdr:sp macro="" textlink="">
      <xdr:nvSpPr>
        <xdr:cNvPr id="130" name="楕円 129">
          <a:extLst>
            <a:ext uri="{FF2B5EF4-FFF2-40B4-BE49-F238E27FC236}">
              <a16:creationId xmlns:a16="http://schemas.microsoft.com/office/drawing/2014/main" id="{121DA749-30D5-4BEB-A759-082972AB809A}"/>
            </a:ext>
          </a:extLst>
        </xdr:cNvPr>
        <xdr:cNvSpPr/>
      </xdr:nvSpPr>
      <xdr:spPr>
        <a:xfrm>
          <a:off x="9394190" y="691543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84121</xdr:rowOff>
    </xdr:from>
    <xdr:ext cx="534377" cy="259045"/>
    <xdr:sp macro="" textlink="">
      <xdr:nvSpPr>
        <xdr:cNvPr id="131" name="【道路】&#10;一人当たり延長該当値テキスト">
          <a:extLst>
            <a:ext uri="{FF2B5EF4-FFF2-40B4-BE49-F238E27FC236}">
              <a16:creationId xmlns:a16="http://schemas.microsoft.com/office/drawing/2014/main" id="{A196353E-979F-4DBC-B48E-677BC1A0F2C8}"/>
            </a:ext>
          </a:extLst>
        </xdr:cNvPr>
        <xdr:cNvSpPr txBox="1"/>
      </xdr:nvSpPr>
      <xdr:spPr>
        <a:xfrm>
          <a:off x="9467850" y="677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65360</xdr:rowOff>
    </xdr:from>
    <xdr:to>
      <xdr:col>50</xdr:col>
      <xdr:colOff>165100</xdr:colOff>
      <xdr:row>40</xdr:row>
      <xdr:rowOff>166960</xdr:rowOff>
    </xdr:to>
    <xdr:sp macro="" textlink="">
      <xdr:nvSpPr>
        <xdr:cNvPr id="132" name="楕円 131">
          <a:extLst>
            <a:ext uri="{FF2B5EF4-FFF2-40B4-BE49-F238E27FC236}">
              <a16:creationId xmlns:a16="http://schemas.microsoft.com/office/drawing/2014/main" id="{C6610496-3A05-460B-9105-B4090B81937A}"/>
            </a:ext>
          </a:extLst>
        </xdr:cNvPr>
        <xdr:cNvSpPr/>
      </xdr:nvSpPr>
      <xdr:spPr>
        <a:xfrm>
          <a:off x="8632190" y="69214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112044</xdr:rowOff>
    </xdr:from>
    <xdr:to>
      <xdr:col>55</xdr:col>
      <xdr:colOff>0</xdr:colOff>
      <xdr:row>40</xdr:row>
      <xdr:rowOff>116160</xdr:rowOff>
    </xdr:to>
    <xdr:cxnSp macro="">
      <xdr:nvCxnSpPr>
        <xdr:cNvPr id="133" name="直線コネクタ 132">
          <a:extLst>
            <a:ext uri="{FF2B5EF4-FFF2-40B4-BE49-F238E27FC236}">
              <a16:creationId xmlns:a16="http://schemas.microsoft.com/office/drawing/2014/main" id="{D16EA3B1-1A2E-443D-97A8-83F275D9B599}"/>
            </a:ext>
          </a:extLst>
        </xdr:cNvPr>
        <xdr:cNvCxnSpPr/>
      </xdr:nvCxnSpPr>
      <xdr:spPr>
        <a:xfrm flipV="1">
          <a:off x="8686800" y="6970044"/>
          <a:ext cx="74295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69566</xdr:rowOff>
    </xdr:from>
    <xdr:to>
      <xdr:col>46</xdr:col>
      <xdr:colOff>38100</xdr:colOff>
      <xdr:row>40</xdr:row>
      <xdr:rowOff>171166</xdr:rowOff>
    </xdr:to>
    <xdr:sp macro="" textlink="">
      <xdr:nvSpPr>
        <xdr:cNvPr id="134" name="楕円 133">
          <a:extLst>
            <a:ext uri="{FF2B5EF4-FFF2-40B4-BE49-F238E27FC236}">
              <a16:creationId xmlns:a16="http://schemas.microsoft.com/office/drawing/2014/main" id="{B8EC179F-27EC-4725-9B00-F72CDA063B97}"/>
            </a:ext>
          </a:extLst>
        </xdr:cNvPr>
        <xdr:cNvSpPr/>
      </xdr:nvSpPr>
      <xdr:spPr>
        <a:xfrm>
          <a:off x="7846060" y="692566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116160</xdr:rowOff>
    </xdr:from>
    <xdr:to>
      <xdr:col>50</xdr:col>
      <xdr:colOff>114300</xdr:colOff>
      <xdr:row>40</xdr:row>
      <xdr:rowOff>120366</xdr:rowOff>
    </xdr:to>
    <xdr:cxnSp macro="">
      <xdr:nvCxnSpPr>
        <xdr:cNvPr id="135" name="直線コネクタ 134">
          <a:extLst>
            <a:ext uri="{FF2B5EF4-FFF2-40B4-BE49-F238E27FC236}">
              <a16:creationId xmlns:a16="http://schemas.microsoft.com/office/drawing/2014/main" id="{EF272FBA-38F0-477C-926A-311B5AA81FFD}"/>
            </a:ext>
          </a:extLst>
        </xdr:cNvPr>
        <xdr:cNvCxnSpPr/>
      </xdr:nvCxnSpPr>
      <xdr:spPr>
        <a:xfrm flipV="1">
          <a:off x="7889240" y="6974160"/>
          <a:ext cx="79756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72957</xdr:rowOff>
    </xdr:from>
    <xdr:to>
      <xdr:col>41</xdr:col>
      <xdr:colOff>101600</xdr:colOff>
      <xdr:row>41</xdr:row>
      <xdr:rowOff>3107</xdr:rowOff>
    </xdr:to>
    <xdr:sp macro="" textlink="">
      <xdr:nvSpPr>
        <xdr:cNvPr id="136" name="楕円 135">
          <a:extLst>
            <a:ext uri="{FF2B5EF4-FFF2-40B4-BE49-F238E27FC236}">
              <a16:creationId xmlns:a16="http://schemas.microsoft.com/office/drawing/2014/main" id="{A33C6E6D-3E9B-4659-BA33-7A9D5416EC3A}"/>
            </a:ext>
          </a:extLst>
        </xdr:cNvPr>
        <xdr:cNvSpPr/>
      </xdr:nvSpPr>
      <xdr:spPr>
        <a:xfrm>
          <a:off x="7029450" y="693095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120366</xdr:rowOff>
    </xdr:from>
    <xdr:to>
      <xdr:col>45</xdr:col>
      <xdr:colOff>177800</xdr:colOff>
      <xdr:row>40</xdr:row>
      <xdr:rowOff>123757</xdr:rowOff>
    </xdr:to>
    <xdr:cxnSp macro="">
      <xdr:nvCxnSpPr>
        <xdr:cNvPr id="137" name="直線コネクタ 136">
          <a:extLst>
            <a:ext uri="{FF2B5EF4-FFF2-40B4-BE49-F238E27FC236}">
              <a16:creationId xmlns:a16="http://schemas.microsoft.com/office/drawing/2014/main" id="{F2D7673A-DDCD-4472-B542-10BAAC91B391}"/>
            </a:ext>
          </a:extLst>
        </xdr:cNvPr>
        <xdr:cNvCxnSpPr/>
      </xdr:nvCxnSpPr>
      <xdr:spPr>
        <a:xfrm flipV="1">
          <a:off x="7084060" y="6980271"/>
          <a:ext cx="80518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102919</xdr:rowOff>
    </xdr:from>
    <xdr:to>
      <xdr:col>36</xdr:col>
      <xdr:colOff>165100</xdr:colOff>
      <xdr:row>41</xdr:row>
      <xdr:rowOff>33069</xdr:rowOff>
    </xdr:to>
    <xdr:sp macro="" textlink="">
      <xdr:nvSpPr>
        <xdr:cNvPr id="138" name="楕円 137">
          <a:extLst>
            <a:ext uri="{FF2B5EF4-FFF2-40B4-BE49-F238E27FC236}">
              <a16:creationId xmlns:a16="http://schemas.microsoft.com/office/drawing/2014/main" id="{E68151B8-B063-4B29-9588-58FFBEA290D0}"/>
            </a:ext>
          </a:extLst>
        </xdr:cNvPr>
        <xdr:cNvSpPr/>
      </xdr:nvSpPr>
      <xdr:spPr>
        <a:xfrm>
          <a:off x="6231890" y="695901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123757</xdr:rowOff>
    </xdr:from>
    <xdr:to>
      <xdr:col>41</xdr:col>
      <xdr:colOff>50800</xdr:colOff>
      <xdr:row>40</xdr:row>
      <xdr:rowOff>153719</xdr:rowOff>
    </xdr:to>
    <xdr:cxnSp macro="">
      <xdr:nvCxnSpPr>
        <xdr:cNvPr id="139" name="直線コネクタ 138">
          <a:extLst>
            <a:ext uri="{FF2B5EF4-FFF2-40B4-BE49-F238E27FC236}">
              <a16:creationId xmlns:a16="http://schemas.microsoft.com/office/drawing/2014/main" id="{9EE90C58-2A94-4335-BCBF-814CD01B0862}"/>
            </a:ext>
          </a:extLst>
        </xdr:cNvPr>
        <xdr:cNvCxnSpPr/>
      </xdr:nvCxnSpPr>
      <xdr:spPr>
        <a:xfrm flipV="1">
          <a:off x="6286500" y="6983662"/>
          <a:ext cx="79756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46B03644-BD1E-48D6-8EE8-254368DC86BE}"/>
            </a:ext>
          </a:extLst>
        </xdr:cNvPr>
        <xdr:cNvSpPr txBox="1"/>
      </xdr:nvSpPr>
      <xdr:spPr>
        <a:xfrm>
          <a:off x="8422151" y="70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A3F5C0B7-B1E5-4AEF-B72E-8849EEB33EF6}"/>
            </a:ext>
          </a:extLst>
        </xdr:cNvPr>
        <xdr:cNvSpPr txBox="1"/>
      </xdr:nvSpPr>
      <xdr:spPr>
        <a:xfrm>
          <a:off x="7641101" y="67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F3606982-B560-440B-A4E6-A0E8920F3AFD}"/>
            </a:ext>
          </a:extLst>
        </xdr:cNvPr>
        <xdr:cNvSpPr txBox="1"/>
      </xdr:nvSpPr>
      <xdr:spPr>
        <a:xfrm>
          <a:off x="6854971" y="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8C095698-C02A-405F-A4C1-DC8E797A5C3A}"/>
            </a:ext>
          </a:extLst>
        </xdr:cNvPr>
        <xdr:cNvSpPr txBox="1"/>
      </xdr:nvSpPr>
      <xdr:spPr>
        <a:xfrm>
          <a:off x="6038361" y="67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12037</xdr:rowOff>
    </xdr:from>
    <xdr:ext cx="534377" cy="259045"/>
    <xdr:sp macro="" textlink="">
      <xdr:nvSpPr>
        <xdr:cNvPr id="144" name="n_1mainValue【道路】&#10;一人当たり延長">
          <a:extLst>
            <a:ext uri="{FF2B5EF4-FFF2-40B4-BE49-F238E27FC236}">
              <a16:creationId xmlns:a16="http://schemas.microsoft.com/office/drawing/2014/main" id="{AD5BDBB2-2C4B-4873-A577-75F7FFA8AAA5}"/>
            </a:ext>
          </a:extLst>
        </xdr:cNvPr>
        <xdr:cNvSpPr txBox="1"/>
      </xdr:nvSpPr>
      <xdr:spPr>
        <a:xfrm>
          <a:off x="8422151" y="67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162293</xdr:rowOff>
    </xdr:from>
    <xdr:ext cx="534377" cy="259045"/>
    <xdr:sp macro="" textlink="">
      <xdr:nvSpPr>
        <xdr:cNvPr id="145" name="n_2mainValue【道路】&#10;一人当たり延長">
          <a:extLst>
            <a:ext uri="{FF2B5EF4-FFF2-40B4-BE49-F238E27FC236}">
              <a16:creationId xmlns:a16="http://schemas.microsoft.com/office/drawing/2014/main" id="{C14F8295-49D8-452C-8985-D5CAD303E1EC}"/>
            </a:ext>
          </a:extLst>
        </xdr:cNvPr>
        <xdr:cNvSpPr txBox="1"/>
      </xdr:nvSpPr>
      <xdr:spPr>
        <a:xfrm>
          <a:off x="7641101" y="70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165684</xdr:rowOff>
    </xdr:from>
    <xdr:ext cx="534377" cy="259045"/>
    <xdr:sp macro="" textlink="">
      <xdr:nvSpPr>
        <xdr:cNvPr id="146" name="n_3mainValue【道路】&#10;一人当たり延長">
          <a:extLst>
            <a:ext uri="{FF2B5EF4-FFF2-40B4-BE49-F238E27FC236}">
              <a16:creationId xmlns:a16="http://schemas.microsoft.com/office/drawing/2014/main" id="{4F3B8007-7E3B-4B82-950F-1932A081A686}"/>
            </a:ext>
          </a:extLst>
        </xdr:cNvPr>
        <xdr:cNvSpPr txBox="1"/>
      </xdr:nvSpPr>
      <xdr:spPr>
        <a:xfrm>
          <a:off x="6854971" y="70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24196</xdr:rowOff>
    </xdr:from>
    <xdr:ext cx="534377" cy="259045"/>
    <xdr:sp macro="" textlink="">
      <xdr:nvSpPr>
        <xdr:cNvPr id="147" name="n_4mainValue【道路】&#10;一人当たり延長">
          <a:extLst>
            <a:ext uri="{FF2B5EF4-FFF2-40B4-BE49-F238E27FC236}">
              <a16:creationId xmlns:a16="http://schemas.microsoft.com/office/drawing/2014/main" id="{28A89936-B6D7-4C34-92BD-99612DF03820}"/>
            </a:ext>
          </a:extLst>
        </xdr:cNvPr>
        <xdr:cNvSpPr txBox="1"/>
      </xdr:nvSpPr>
      <xdr:spPr>
        <a:xfrm>
          <a:off x="6038361" y="70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A78C070-F186-4CCE-8231-7CE8128EFA1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5FF663A-216B-472F-9D10-2685DA9EA37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BAAFDB7-7A21-492E-8E38-979CDD292BA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CC8D211-3E17-4978-83B6-5A363D279419}"/>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2A1F540-A660-452B-99E9-06FD2B07FD5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30BC502-F057-492E-804B-0F0D6D727AE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D791F96-5E03-4066-B730-A33D27DEB9C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AB569DA-B8A2-4DDA-9031-9F615EF8344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DE5460D-9648-4F34-832D-1ABB6D79C1B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14B2447-87DF-4431-99CB-ADA8DB297FA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8E90937-9F38-454A-859B-10C2D04CE57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DF3BD70-9D70-4F29-990D-52850AB53AC6}"/>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C25441E-EE55-43E7-8601-813C033ECDF5}"/>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63D7FC9-3A9D-44A2-AB56-5245528148DD}"/>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8F996F2-7A8F-4D98-9AFA-156EFB9CCF4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5B4F022-8F5A-4D32-99C0-10AD6DC3A06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9350AAA-7A16-4372-8AF5-301915307875}"/>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1E65443-43F8-4D86-BCBD-A0953DEFD6C6}"/>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54CB8B-3976-4B4D-9EE8-35DE5CEAE5C9}"/>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9897DC8-A281-4340-90CB-D95A3570A975}"/>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090C9D5-3C0B-4750-843C-9F371D3BFBB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1348D1D-2188-47F4-AD9E-B36F07A24CBC}"/>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544B68B-8D6C-4C3F-BFC4-EA984DE4FC7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61215F2-6BCD-4384-8D07-0490BA406E3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AC9B38C-CEB4-44D4-A2E2-F4D53912DAD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45F0E2D-4CB4-46B3-BC26-037DF9FAB4FC}"/>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40C0567-E20B-44F4-8723-97DC5E034849}"/>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F29F70E3-4271-4505-8CF8-E2DE7757EE2C}"/>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3C83CC1-62B6-4A4C-91E4-145CE912B575}"/>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CE728B11-44BF-4390-BE6C-C0BCE5CF80B8}"/>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983A7BD-1D81-472E-A619-1A3DF188B169}"/>
            </a:ext>
          </a:extLst>
        </xdr:cNvPr>
        <xdr:cNvSpPr txBox="1"/>
      </xdr:nvSpPr>
      <xdr:spPr>
        <a:xfrm>
          <a:off x="4212590" y="1050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13E804EE-E129-4FB3-984A-62A299621ECB}"/>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337A4508-C68C-45C3-B584-18C7122891F5}"/>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38071B4D-239E-4124-A024-839378B25FEB}"/>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3F3F74A-E315-4D65-906E-3CB04BABE241}"/>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EC55387E-C3C7-4B3B-8894-4D3DDB8619BF}"/>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740B2E0-7CF6-4E97-B1D6-40F8584FD54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0D67F8-CBE6-4249-9969-8F0EC66A284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0E8B87-4D07-44FB-8740-5523F8A4D43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57A94ED-232F-4460-891B-E757A3C9230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C5A2453-B5D4-4AE9-94DA-F61610B4EDF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89" name="楕円 188">
          <a:extLst>
            <a:ext uri="{FF2B5EF4-FFF2-40B4-BE49-F238E27FC236}">
              <a16:creationId xmlns:a16="http://schemas.microsoft.com/office/drawing/2014/main" id="{0938B006-9C43-4105-8423-4464C4F23D55}"/>
            </a:ext>
          </a:extLst>
        </xdr:cNvPr>
        <xdr:cNvSpPr/>
      </xdr:nvSpPr>
      <xdr:spPr>
        <a:xfrm>
          <a:off x="4131310" y="101697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73314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C1E3B2E-1A7F-4A05-9491-CF9EB7428565}"/>
            </a:ext>
          </a:extLst>
        </xdr:cNvPr>
        <xdr:cNvSpPr txBox="1"/>
      </xdr:nvSpPr>
      <xdr:spPr>
        <a:xfrm>
          <a:off x="421259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91" name="楕円 190">
          <a:extLst>
            <a:ext uri="{FF2B5EF4-FFF2-40B4-BE49-F238E27FC236}">
              <a16:creationId xmlns:a16="http://schemas.microsoft.com/office/drawing/2014/main" id="{8BA4ACE9-D47A-46AC-BE5C-D64EA1D6744A}"/>
            </a:ext>
          </a:extLst>
        </xdr:cNvPr>
        <xdr:cNvSpPr/>
      </xdr:nvSpPr>
      <xdr:spPr>
        <a:xfrm>
          <a:off x="3388360" y="10151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86541</xdr:rowOff>
    </xdr:from>
    <xdr:to>
      <xdr:col>24</xdr:col>
      <xdr:colOff>63500</xdr:colOff>
      <xdr:row>59</xdr:row>
      <xdr:rowOff>101237</xdr:rowOff>
    </xdr:to>
    <xdr:cxnSp macro="">
      <xdr:nvCxnSpPr>
        <xdr:cNvPr id="192" name="直線コネクタ 191">
          <a:extLst>
            <a:ext uri="{FF2B5EF4-FFF2-40B4-BE49-F238E27FC236}">
              <a16:creationId xmlns:a16="http://schemas.microsoft.com/office/drawing/2014/main" id="{1CA03167-F3A8-47BD-8A1C-F9CEF3151C7F}"/>
            </a:ext>
          </a:extLst>
        </xdr:cNvPr>
        <xdr:cNvCxnSpPr/>
      </xdr:nvCxnSpPr>
      <xdr:spPr>
        <a:xfrm>
          <a:off x="3431540" y="10203996"/>
          <a:ext cx="74295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xdr:rowOff>
    </xdr:from>
    <xdr:to>
      <xdr:col>15</xdr:col>
      <xdr:colOff>101600</xdr:colOff>
      <xdr:row>59</xdr:row>
      <xdr:rowOff>117747</xdr:rowOff>
    </xdr:to>
    <xdr:sp macro="" textlink="">
      <xdr:nvSpPr>
        <xdr:cNvPr id="193" name="楕円 192">
          <a:extLst>
            <a:ext uri="{FF2B5EF4-FFF2-40B4-BE49-F238E27FC236}">
              <a16:creationId xmlns:a16="http://schemas.microsoft.com/office/drawing/2014/main" id="{5859DBB0-1904-4CDE-A1FD-84134BC5C9B7}"/>
            </a:ext>
          </a:extLst>
        </xdr:cNvPr>
        <xdr:cNvSpPr/>
      </xdr:nvSpPr>
      <xdr:spPr>
        <a:xfrm>
          <a:off x="2571750" y="101355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86541</xdr:rowOff>
    </xdr:to>
    <xdr:cxnSp macro="">
      <xdr:nvCxnSpPr>
        <xdr:cNvPr id="194" name="直線コネクタ 193">
          <a:extLst>
            <a:ext uri="{FF2B5EF4-FFF2-40B4-BE49-F238E27FC236}">
              <a16:creationId xmlns:a16="http://schemas.microsoft.com/office/drawing/2014/main" id="{5273770F-7259-4666-8447-B5296A92BE71}"/>
            </a:ext>
          </a:extLst>
        </xdr:cNvPr>
        <xdr:cNvCxnSpPr/>
      </xdr:nvCxnSpPr>
      <xdr:spPr>
        <a:xfrm>
          <a:off x="2626360" y="10180592"/>
          <a:ext cx="80518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95" name="楕円 194">
          <a:extLst>
            <a:ext uri="{FF2B5EF4-FFF2-40B4-BE49-F238E27FC236}">
              <a16:creationId xmlns:a16="http://schemas.microsoft.com/office/drawing/2014/main" id="{AD5F7C93-BAEF-4EAB-8B47-06384F20CA32}"/>
            </a:ext>
          </a:extLst>
        </xdr:cNvPr>
        <xdr:cNvSpPr/>
      </xdr:nvSpPr>
      <xdr:spPr>
        <a:xfrm>
          <a:off x="1774190" y="101074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66947</xdr:rowOff>
    </xdr:to>
    <xdr:cxnSp macro="">
      <xdr:nvCxnSpPr>
        <xdr:cNvPr id="196" name="直線コネクタ 195">
          <a:extLst>
            <a:ext uri="{FF2B5EF4-FFF2-40B4-BE49-F238E27FC236}">
              <a16:creationId xmlns:a16="http://schemas.microsoft.com/office/drawing/2014/main" id="{BEE12487-99E9-4F88-B2BE-16B91EF8BAC7}"/>
            </a:ext>
          </a:extLst>
        </xdr:cNvPr>
        <xdr:cNvCxnSpPr/>
      </xdr:nvCxnSpPr>
      <xdr:spPr>
        <a:xfrm>
          <a:off x="1828800" y="10156372"/>
          <a:ext cx="79756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138612</xdr:rowOff>
    </xdr:from>
    <xdr:to>
      <xdr:col>6</xdr:col>
      <xdr:colOff>38100</xdr:colOff>
      <xdr:row>59</xdr:row>
      <xdr:rowOff>68762</xdr:rowOff>
    </xdr:to>
    <xdr:sp macro="" textlink="">
      <xdr:nvSpPr>
        <xdr:cNvPr id="197" name="楕円 196">
          <a:extLst>
            <a:ext uri="{FF2B5EF4-FFF2-40B4-BE49-F238E27FC236}">
              <a16:creationId xmlns:a16="http://schemas.microsoft.com/office/drawing/2014/main" id="{907D45D3-175F-4026-83CC-A38DCF1E13E0}"/>
            </a:ext>
          </a:extLst>
        </xdr:cNvPr>
        <xdr:cNvSpPr/>
      </xdr:nvSpPr>
      <xdr:spPr>
        <a:xfrm>
          <a:off x="988060" y="100789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17962</xdr:rowOff>
    </xdr:from>
    <xdr:to>
      <xdr:col>10</xdr:col>
      <xdr:colOff>114300</xdr:colOff>
      <xdr:row>59</xdr:row>
      <xdr:rowOff>40822</xdr:rowOff>
    </xdr:to>
    <xdr:cxnSp macro="">
      <xdr:nvCxnSpPr>
        <xdr:cNvPr id="198" name="直線コネクタ 197">
          <a:extLst>
            <a:ext uri="{FF2B5EF4-FFF2-40B4-BE49-F238E27FC236}">
              <a16:creationId xmlns:a16="http://schemas.microsoft.com/office/drawing/2014/main" id="{55321BB9-DF34-45FE-9461-C17C33619A7E}"/>
            </a:ext>
          </a:extLst>
        </xdr:cNvPr>
        <xdr:cNvCxnSpPr/>
      </xdr:nvCxnSpPr>
      <xdr:spPr>
        <a:xfrm>
          <a:off x="1031240" y="10137322"/>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6001340-6541-4A90-8BAF-0D3DDECF6CC2}"/>
            </a:ext>
          </a:extLst>
        </xdr:cNvPr>
        <xdr:cNvSpPr txBox="1"/>
      </xdr:nvSpPr>
      <xdr:spPr>
        <a:xfrm>
          <a:off x="3239144" y="105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C003596-B18D-4AED-A79B-3805E447BDA5}"/>
            </a:ext>
          </a:extLst>
        </xdr:cNvPr>
        <xdr:cNvSpPr txBox="1"/>
      </xdr:nvSpPr>
      <xdr:spPr>
        <a:xfrm>
          <a:off x="243904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F55C042-6BBD-486F-95CE-33BCC8341AF2}"/>
            </a:ext>
          </a:extLst>
        </xdr:cNvPr>
        <xdr:cNvSpPr txBox="1"/>
      </xdr:nvSpPr>
      <xdr:spPr>
        <a:xfrm>
          <a:off x="164148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1639475-4C2D-477A-988C-016C23590B66}"/>
            </a:ext>
          </a:extLst>
        </xdr:cNvPr>
        <xdr:cNvSpPr txBox="1"/>
      </xdr:nvSpPr>
      <xdr:spPr>
        <a:xfrm>
          <a:off x="85535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153868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FD326B3-6661-404A-A1B8-C128B3D644DA}"/>
            </a:ext>
          </a:extLst>
        </xdr:cNvPr>
        <xdr:cNvSpPr txBox="1"/>
      </xdr:nvSpPr>
      <xdr:spPr>
        <a:xfrm>
          <a:off x="32391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F37818B-CA79-4465-9826-3147E1FA8574}"/>
            </a:ext>
          </a:extLst>
        </xdr:cNvPr>
        <xdr:cNvSpPr txBox="1"/>
      </xdr:nvSpPr>
      <xdr:spPr>
        <a:xfrm>
          <a:off x="2439044" y="990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108149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D1314AB-131B-452C-9CA3-DE93D528FE39}"/>
            </a:ext>
          </a:extLst>
        </xdr:cNvPr>
        <xdr:cNvSpPr txBox="1"/>
      </xdr:nvSpPr>
      <xdr:spPr>
        <a:xfrm>
          <a:off x="1641484" y="987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85289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6EF152E-CCA6-478D-A047-75C4BDDC3595}"/>
            </a:ext>
          </a:extLst>
        </xdr:cNvPr>
        <xdr:cNvSpPr txBox="1"/>
      </xdr:nvSpPr>
      <xdr:spPr>
        <a:xfrm>
          <a:off x="855354" y="9859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0145644-7B40-40AF-A7B1-A2B65F96B92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E4498E2-DCD3-4C19-98C2-A0BB2BFBC00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4CC6C18-03B2-4F1B-81EA-21DF417E8ED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C576E6C-DAD8-4252-B1D7-B27718707D9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52117E0-D473-4162-87A9-CC325D88259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C37EB57-4477-4AD3-B979-49A8DEDBC7CB}"/>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D4EB7BE-14B8-4078-8CC0-23799115F30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8777A9B-D226-4222-AACC-248D073994F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C635E66-8428-4B60-9805-D4A821A1A50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D50B606-ADD2-41DF-AB61-196B4693A82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16D804A-C6E9-4B36-8C7A-F87F8F59993F}"/>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5F43654-B345-4C44-89FF-AC4A8356ABD2}"/>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A811674-DB06-4CEE-85BE-6AAAFEA6E86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204FC11-93AE-4E0C-9DAD-6AFC963B3736}"/>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FD797FD-341A-4295-88F6-18C3C96A62A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A6911DDB-4DAB-4FCC-9894-0093318D48C3}"/>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245937B-477F-496E-B745-35A8344EEE2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D8755C30-AF19-4AE7-A399-93CA08A4B1AB}"/>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986FF25-AC5F-4DDE-B80A-71887C38D6F0}"/>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E67592A-3C5D-4C96-ABA6-2DE4ABF9C43F}"/>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1BBE257-1128-4227-B9BA-322AB19CD48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2AFEB099-FA63-4573-931D-036DBB1E1482}"/>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86AC162-F18E-40AC-ACCB-48D920114373}"/>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74A7E4FD-1547-474E-8BA4-465F40F62F29}"/>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F0C5794-E3B8-4F8E-9470-F281FDD56AF2}"/>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999DE9EF-10F0-4017-92B7-A8FC69E63AC6}"/>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AFBEAEF-DD22-4C32-958A-C1D85561FD2F}"/>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89F2E94C-8C0C-4A4B-84EE-528FA1B10D68}"/>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9E6D6801-F33F-4376-BCE8-E4330FD623CC}"/>
            </a:ext>
          </a:extLst>
        </xdr:cNvPr>
        <xdr:cNvSpPr txBox="1"/>
      </xdr:nvSpPr>
      <xdr:spPr>
        <a:xfrm>
          <a:off x="946785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2187E837-604C-4061-A2A1-8ED12ACD9464}"/>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38F080EF-87EE-495F-9AF5-B166531EB982}"/>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D0D2D8A1-F4E4-4E16-BF37-1CEA6E764AC5}"/>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B8469676-1DBF-4A3D-9307-93CD2652C6CC}"/>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F747A080-CD71-4CC3-9AB7-8E96F27EE0B0}"/>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8CA944-C0E4-4756-BA21-3AB38095AF3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6DFEDE3-251C-4BA8-AC22-694006B33F6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B983FCC-D9F5-482A-904C-945F6A3B445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63CB003-F43A-4D01-BE30-CB6C0BEAA45B}"/>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0FCC9CA-2476-40FD-B22B-1522FBB63AB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147710</xdr:rowOff>
    </xdr:from>
    <xdr:to>
      <xdr:col>55</xdr:col>
      <xdr:colOff>50800</xdr:colOff>
      <xdr:row>62</xdr:row>
      <xdr:rowOff>77860</xdr:rowOff>
    </xdr:to>
    <xdr:sp macro="" textlink="">
      <xdr:nvSpPr>
        <xdr:cNvPr id="246" name="楕円 245">
          <a:extLst>
            <a:ext uri="{FF2B5EF4-FFF2-40B4-BE49-F238E27FC236}">
              <a16:creationId xmlns:a16="http://schemas.microsoft.com/office/drawing/2014/main" id="{0587320B-8F09-4C2A-8AC4-B12248D41E1C}"/>
            </a:ext>
          </a:extLst>
        </xdr:cNvPr>
        <xdr:cNvSpPr/>
      </xdr:nvSpPr>
      <xdr:spPr>
        <a:xfrm>
          <a:off x="9394190" y="1060425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170587</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15BD7525-477F-4F0F-9555-3141FB918D31}"/>
            </a:ext>
          </a:extLst>
        </xdr:cNvPr>
        <xdr:cNvSpPr txBox="1"/>
      </xdr:nvSpPr>
      <xdr:spPr>
        <a:xfrm>
          <a:off x="9467850" y="1046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158321</xdr:rowOff>
    </xdr:from>
    <xdr:to>
      <xdr:col>50</xdr:col>
      <xdr:colOff>165100</xdr:colOff>
      <xdr:row>62</xdr:row>
      <xdr:rowOff>88471</xdr:rowOff>
    </xdr:to>
    <xdr:sp macro="" textlink="">
      <xdr:nvSpPr>
        <xdr:cNvPr id="248" name="楕円 247">
          <a:extLst>
            <a:ext uri="{FF2B5EF4-FFF2-40B4-BE49-F238E27FC236}">
              <a16:creationId xmlns:a16="http://schemas.microsoft.com/office/drawing/2014/main" id="{FC45A84A-589C-41B2-8A69-77EF6B258909}"/>
            </a:ext>
          </a:extLst>
        </xdr:cNvPr>
        <xdr:cNvSpPr/>
      </xdr:nvSpPr>
      <xdr:spPr>
        <a:xfrm>
          <a:off x="8632190" y="106186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27060</xdr:rowOff>
    </xdr:from>
    <xdr:to>
      <xdr:col>55</xdr:col>
      <xdr:colOff>0</xdr:colOff>
      <xdr:row>62</xdr:row>
      <xdr:rowOff>37671</xdr:rowOff>
    </xdr:to>
    <xdr:cxnSp macro="">
      <xdr:nvCxnSpPr>
        <xdr:cNvPr id="249" name="直線コネクタ 248">
          <a:extLst>
            <a:ext uri="{FF2B5EF4-FFF2-40B4-BE49-F238E27FC236}">
              <a16:creationId xmlns:a16="http://schemas.microsoft.com/office/drawing/2014/main" id="{E389AB73-79F8-4EB4-AA7C-36FECC24873D}"/>
            </a:ext>
          </a:extLst>
        </xdr:cNvPr>
        <xdr:cNvCxnSpPr/>
      </xdr:nvCxnSpPr>
      <xdr:spPr>
        <a:xfrm flipV="1">
          <a:off x="8686800" y="10655055"/>
          <a:ext cx="74295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167301</xdr:rowOff>
    </xdr:from>
    <xdr:to>
      <xdr:col>46</xdr:col>
      <xdr:colOff>38100</xdr:colOff>
      <xdr:row>62</xdr:row>
      <xdr:rowOff>97451</xdr:rowOff>
    </xdr:to>
    <xdr:sp macro="" textlink="">
      <xdr:nvSpPr>
        <xdr:cNvPr id="250" name="楕円 249">
          <a:extLst>
            <a:ext uri="{FF2B5EF4-FFF2-40B4-BE49-F238E27FC236}">
              <a16:creationId xmlns:a16="http://schemas.microsoft.com/office/drawing/2014/main" id="{3E1AB0E3-917F-4AD0-8543-19BBDA903E99}"/>
            </a:ext>
          </a:extLst>
        </xdr:cNvPr>
        <xdr:cNvSpPr/>
      </xdr:nvSpPr>
      <xdr:spPr>
        <a:xfrm>
          <a:off x="7846060" y="1062956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37671</xdr:rowOff>
    </xdr:from>
    <xdr:to>
      <xdr:col>50</xdr:col>
      <xdr:colOff>114300</xdr:colOff>
      <xdr:row>62</xdr:row>
      <xdr:rowOff>46651</xdr:rowOff>
    </xdr:to>
    <xdr:cxnSp macro="">
      <xdr:nvCxnSpPr>
        <xdr:cNvPr id="251" name="直線コネクタ 250">
          <a:extLst>
            <a:ext uri="{FF2B5EF4-FFF2-40B4-BE49-F238E27FC236}">
              <a16:creationId xmlns:a16="http://schemas.microsoft.com/office/drawing/2014/main" id="{B32B5EC9-99C2-4BE4-897D-328222B3C4D1}"/>
            </a:ext>
          </a:extLst>
        </xdr:cNvPr>
        <xdr:cNvCxnSpPr/>
      </xdr:nvCxnSpPr>
      <xdr:spPr>
        <a:xfrm flipV="1">
          <a:off x="7889240" y="10667571"/>
          <a:ext cx="79756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252</xdr:rowOff>
    </xdr:from>
    <xdr:to>
      <xdr:col>41</xdr:col>
      <xdr:colOff>101600</xdr:colOff>
      <xdr:row>62</xdr:row>
      <xdr:rowOff>101852</xdr:rowOff>
    </xdr:to>
    <xdr:sp macro="" textlink="">
      <xdr:nvSpPr>
        <xdr:cNvPr id="252" name="楕円 251">
          <a:extLst>
            <a:ext uri="{FF2B5EF4-FFF2-40B4-BE49-F238E27FC236}">
              <a16:creationId xmlns:a16="http://schemas.microsoft.com/office/drawing/2014/main" id="{C4AE49D2-CD24-4863-A85C-AD8E5C70EC71}"/>
            </a:ext>
          </a:extLst>
        </xdr:cNvPr>
        <xdr:cNvSpPr/>
      </xdr:nvSpPr>
      <xdr:spPr>
        <a:xfrm>
          <a:off x="7029450" y="106301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46651</xdr:rowOff>
    </xdr:from>
    <xdr:to>
      <xdr:col>45</xdr:col>
      <xdr:colOff>177800</xdr:colOff>
      <xdr:row>62</xdr:row>
      <xdr:rowOff>51052</xdr:rowOff>
    </xdr:to>
    <xdr:cxnSp macro="">
      <xdr:nvCxnSpPr>
        <xdr:cNvPr id="253" name="直線コネクタ 252">
          <a:extLst>
            <a:ext uri="{FF2B5EF4-FFF2-40B4-BE49-F238E27FC236}">
              <a16:creationId xmlns:a16="http://schemas.microsoft.com/office/drawing/2014/main" id="{203D2F78-6539-4040-9AAD-F6F694717B53}"/>
            </a:ext>
          </a:extLst>
        </xdr:cNvPr>
        <xdr:cNvCxnSpPr/>
      </xdr:nvCxnSpPr>
      <xdr:spPr>
        <a:xfrm flipV="1">
          <a:off x="7084060" y="10678456"/>
          <a:ext cx="80518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5197</xdr:rowOff>
    </xdr:from>
    <xdr:to>
      <xdr:col>36</xdr:col>
      <xdr:colOff>165100</xdr:colOff>
      <xdr:row>62</xdr:row>
      <xdr:rowOff>106797</xdr:rowOff>
    </xdr:to>
    <xdr:sp macro="" textlink="">
      <xdr:nvSpPr>
        <xdr:cNvPr id="254" name="楕円 253">
          <a:extLst>
            <a:ext uri="{FF2B5EF4-FFF2-40B4-BE49-F238E27FC236}">
              <a16:creationId xmlns:a16="http://schemas.microsoft.com/office/drawing/2014/main" id="{EF01104F-6AD1-4048-9B8C-1B6979419857}"/>
            </a:ext>
          </a:extLst>
        </xdr:cNvPr>
        <xdr:cNvSpPr/>
      </xdr:nvSpPr>
      <xdr:spPr>
        <a:xfrm>
          <a:off x="6231890" y="1063700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51052</xdr:rowOff>
    </xdr:from>
    <xdr:to>
      <xdr:col>41</xdr:col>
      <xdr:colOff>50800</xdr:colOff>
      <xdr:row>62</xdr:row>
      <xdr:rowOff>55997</xdr:rowOff>
    </xdr:to>
    <xdr:cxnSp macro="">
      <xdr:nvCxnSpPr>
        <xdr:cNvPr id="255" name="直線コネクタ 254">
          <a:extLst>
            <a:ext uri="{FF2B5EF4-FFF2-40B4-BE49-F238E27FC236}">
              <a16:creationId xmlns:a16="http://schemas.microsoft.com/office/drawing/2014/main" id="{C6989E1A-B334-47A9-9EA3-D9CCB410650D}"/>
            </a:ext>
          </a:extLst>
        </xdr:cNvPr>
        <xdr:cNvCxnSpPr/>
      </xdr:nvCxnSpPr>
      <xdr:spPr>
        <a:xfrm flipV="1">
          <a:off x="6286500" y="10684762"/>
          <a:ext cx="79756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E14E963-5975-482E-A809-0B0E2A158791}"/>
            </a:ext>
          </a:extLst>
        </xdr:cNvPr>
        <xdr:cNvSpPr txBox="1"/>
      </xdr:nvSpPr>
      <xdr:spPr>
        <a:xfrm>
          <a:off x="8401265" y="108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48A86E1-4B0C-462E-BF3A-A4DB701F146B}"/>
            </a:ext>
          </a:extLst>
        </xdr:cNvPr>
        <xdr:cNvSpPr txBox="1"/>
      </xdr:nvSpPr>
      <xdr:spPr>
        <a:xfrm>
          <a:off x="7610690" y="1092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DF1DA72-9D7B-492D-B453-CF8AF5BDC6E0}"/>
            </a:ext>
          </a:extLst>
        </xdr:cNvPr>
        <xdr:cNvSpPr txBox="1"/>
      </xdr:nvSpPr>
      <xdr:spPr>
        <a:xfrm>
          <a:off x="682265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0F7155F-18B6-49D1-99F7-0AE655811099}"/>
            </a:ext>
          </a:extLst>
        </xdr:cNvPr>
        <xdr:cNvSpPr txBox="1"/>
      </xdr:nvSpPr>
      <xdr:spPr>
        <a:xfrm>
          <a:off x="6007950" y="1089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104998</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8084CE26-D084-4938-BB52-EDD16F8EC268}"/>
            </a:ext>
          </a:extLst>
        </xdr:cNvPr>
        <xdr:cNvSpPr txBox="1"/>
      </xdr:nvSpPr>
      <xdr:spPr>
        <a:xfrm>
          <a:off x="8363295" y="103900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113978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1420A950-0335-4994-89D1-D86BD26D5635}"/>
            </a:ext>
          </a:extLst>
        </xdr:cNvPr>
        <xdr:cNvSpPr txBox="1"/>
      </xdr:nvSpPr>
      <xdr:spPr>
        <a:xfrm>
          <a:off x="7610690" y="1040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118379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A3774F5-BC99-40E3-8532-471EF65FD005}"/>
            </a:ext>
          </a:extLst>
        </xdr:cNvPr>
        <xdr:cNvSpPr txBox="1"/>
      </xdr:nvSpPr>
      <xdr:spPr>
        <a:xfrm>
          <a:off x="6822655" y="1040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123324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D7D6BA62-1613-4AE5-A7A1-649F55694C4A}"/>
            </a:ext>
          </a:extLst>
        </xdr:cNvPr>
        <xdr:cNvSpPr txBox="1"/>
      </xdr:nvSpPr>
      <xdr:spPr>
        <a:xfrm>
          <a:off x="6007950" y="1041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DE23FA0-714F-4773-8941-6A4956C47AE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D713F09-24D5-4458-A606-9CC79106F59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5DB9C82-A7C6-4CE4-97A0-403C388A69A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76BED83-B26E-46BB-BD0B-A09294656D2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A24F95E-6783-4ECE-B43C-CA8EAE00BEF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51EACE4-33C6-41F0-B6ED-461C607647D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E01420A-94A4-444B-BDCC-782A81174B2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61C162C-F3A9-47DD-A825-8928F092DE1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A24BECD-D2AE-4FF3-9947-E1F42EF9765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4EADB7C-8786-4B6A-AEFE-1D6FA45CFB98}"/>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16C94E6-DFF4-445B-973B-DF6B04062D0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41C8C6DC-59AF-41B5-B20C-A4F9A0E9A7E9}"/>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19BDF3F-F991-4BEC-95D5-D150A19375EE}"/>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3DA9039E-05F2-4606-BA45-8D19CBE65228}"/>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F652B2BE-33D2-4D50-83B1-EB7C220431E9}"/>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69A4A69-8D46-40B0-A9A1-1B0578C36D0C}"/>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F061D2B2-109A-424B-9089-081B3038EFCC}"/>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FA94453-3196-4D9C-9BBF-5E7DA038219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893D6A54-F36C-41F3-AB8A-B34ED4F98ED9}"/>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97D63992-6239-4D8B-82E6-CD829DC677D9}"/>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CEFA55CB-CEA0-46C1-B061-F6165D7B7880}"/>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D3DB6A4F-9A71-4E12-848F-4CA0991BB93A}"/>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DA40C978-C513-4E5D-8C36-52CEFB798477}"/>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37DFD0F-A50A-4523-9A47-98E6778404AC}"/>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01F1646-D091-4E6A-8CCA-C95AEB610F7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8DC00904-DC25-4BB0-9F1C-C928029C0AC6}"/>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5C64EB9F-BEFC-4201-AEE7-EA300B30F2EA}"/>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7A0BBE30-0AC9-465F-A7B4-ED6061FAF34F}"/>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76333FC-4EBD-4FF2-AA87-BB17DD5D3FCF}"/>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1F174E4D-6FD4-4201-97F8-0716823F3337}"/>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D15AEC0-6180-4122-800E-964F81947E3D}"/>
            </a:ext>
          </a:extLst>
        </xdr:cNvPr>
        <xdr:cNvSpPr txBox="1"/>
      </xdr:nvSpPr>
      <xdr:spPr>
        <a:xfrm>
          <a:off x="4212590" y="1415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4EBF81CD-15C6-43B5-8DE1-6C801426A7FE}"/>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925DECE2-065D-49F3-A47F-D0680CEDC14A}"/>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DA210D83-AA06-4FB7-87BC-DA20F29C89F7}"/>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3E9254A3-2F29-47AC-8157-4BD84560800B}"/>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EBDCA37E-5491-4653-8B28-262372AB19C3}"/>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088985-CCB9-48F9-95E8-B3C8E4FA7D8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2D50771-9852-42E3-A007-B9F0ED56E9E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E8BAD54-439A-4D9B-97B2-3E03AD45666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E7484C0-6797-4B5D-B59C-C001A836372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7D7A0E8-61DD-48AF-AD66-AFC74C73BE9E}"/>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23223</xdr:rowOff>
    </xdr:from>
    <xdr:to>
      <xdr:col>24</xdr:col>
      <xdr:colOff>114300</xdr:colOff>
      <xdr:row>85</xdr:row>
      <xdr:rowOff>124823</xdr:rowOff>
    </xdr:to>
    <xdr:sp macro="" textlink="">
      <xdr:nvSpPr>
        <xdr:cNvPr id="305" name="楕円 304">
          <a:extLst>
            <a:ext uri="{FF2B5EF4-FFF2-40B4-BE49-F238E27FC236}">
              <a16:creationId xmlns:a16="http://schemas.microsoft.com/office/drawing/2014/main" id="{EF6F0564-5EF9-4807-9A6A-7B6321C66525}"/>
            </a:ext>
          </a:extLst>
        </xdr:cNvPr>
        <xdr:cNvSpPr/>
      </xdr:nvSpPr>
      <xdr:spPr>
        <a:xfrm>
          <a:off x="4131310" y="145926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1650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4902654-595D-466F-A758-25F218827122}"/>
            </a:ext>
          </a:extLst>
        </xdr:cNvPr>
        <xdr:cNvSpPr txBox="1"/>
      </xdr:nvSpPr>
      <xdr:spPr>
        <a:xfrm>
          <a:off x="421259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307" name="楕円 306">
          <a:extLst>
            <a:ext uri="{FF2B5EF4-FFF2-40B4-BE49-F238E27FC236}">
              <a16:creationId xmlns:a16="http://schemas.microsoft.com/office/drawing/2014/main" id="{FD1EB6E6-D56E-40ED-A913-192631C2C571}"/>
            </a:ext>
          </a:extLst>
        </xdr:cNvPr>
        <xdr:cNvSpPr/>
      </xdr:nvSpPr>
      <xdr:spPr>
        <a:xfrm>
          <a:off x="3388360" y="14674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74023</xdr:rowOff>
    </xdr:from>
    <xdr:to>
      <xdr:col>24</xdr:col>
      <xdr:colOff>63500</xdr:colOff>
      <xdr:row>85</xdr:row>
      <xdr:rowOff>154032</xdr:rowOff>
    </xdr:to>
    <xdr:cxnSp macro="">
      <xdr:nvCxnSpPr>
        <xdr:cNvPr id="308" name="直線コネクタ 307">
          <a:extLst>
            <a:ext uri="{FF2B5EF4-FFF2-40B4-BE49-F238E27FC236}">
              <a16:creationId xmlns:a16="http://schemas.microsoft.com/office/drawing/2014/main" id="{D9CA85C1-28A3-4658-BF26-2829FC89BE89}"/>
            </a:ext>
          </a:extLst>
        </xdr:cNvPr>
        <xdr:cNvCxnSpPr/>
      </xdr:nvCxnSpPr>
      <xdr:spPr>
        <a:xfrm flipV="1">
          <a:off x="3431540" y="14647273"/>
          <a:ext cx="74295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77107</xdr:rowOff>
    </xdr:from>
    <xdr:to>
      <xdr:col>15</xdr:col>
      <xdr:colOff>101600</xdr:colOff>
      <xdr:row>86</xdr:row>
      <xdr:rowOff>7257</xdr:rowOff>
    </xdr:to>
    <xdr:sp macro="" textlink="">
      <xdr:nvSpPr>
        <xdr:cNvPr id="309" name="楕円 308">
          <a:extLst>
            <a:ext uri="{FF2B5EF4-FFF2-40B4-BE49-F238E27FC236}">
              <a16:creationId xmlns:a16="http://schemas.microsoft.com/office/drawing/2014/main" id="{F2955C0C-A0AE-4424-A1D1-47D4BDC9BE00}"/>
            </a:ext>
          </a:extLst>
        </xdr:cNvPr>
        <xdr:cNvSpPr/>
      </xdr:nvSpPr>
      <xdr:spPr>
        <a:xfrm>
          <a:off x="2571750" y="146503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127907</xdr:rowOff>
    </xdr:from>
    <xdr:to>
      <xdr:col>19</xdr:col>
      <xdr:colOff>177800</xdr:colOff>
      <xdr:row>85</xdr:row>
      <xdr:rowOff>154032</xdr:rowOff>
    </xdr:to>
    <xdr:cxnSp macro="">
      <xdr:nvCxnSpPr>
        <xdr:cNvPr id="310" name="直線コネクタ 309">
          <a:extLst>
            <a:ext uri="{FF2B5EF4-FFF2-40B4-BE49-F238E27FC236}">
              <a16:creationId xmlns:a16="http://schemas.microsoft.com/office/drawing/2014/main" id="{82904EED-BE9C-4A98-9741-78A5495C5EAC}"/>
            </a:ext>
          </a:extLst>
        </xdr:cNvPr>
        <xdr:cNvCxnSpPr/>
      </xdr:nvCxnSpPr>
      <xdr:spPr>
        <a:xfrm>
          <a:off x="2626360" y="14704967"/>
          <a:ext cx="80518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104866</xdr:rowOff>
    </xdr:from>
    <xdr:to>
      <xdr:col>10</xdr:col>
      <xdr:colOff>165100</xdr:colOff>
      <xdr:row>86</xdr:row>
      <xdr:rowOff>35016</xdr:rowOff>
    </xdr:to>
    <xdr:sp macro="" textlink="">
      <xdr:nvSpPr>
        <xdr:cNvPr id="311" name="楕円 310">
          <a:extLst>
            <a:ext uri="{FF2B5EF4-FFF2-40B4-BE49-F238E27FC236}">
              <a16:creationId xmlns:a16="http://schemas.microsoft.com/office/drawing/2014/main" id="{3435B915-5E7C-4ACF-ABF0-C2C332C47D98}"/>
            </a:ext>
          </a:extLst>
        </xdr:cNvPr>
        <xdr:cNvSpPr/>
      </xdr:nvSpPr>
      <xdr:spPr>
        <a:xfrm>
          <a:off x="1774190" y="146762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127907</xdr:rowOff>
    </xdr:from>
    <xdr:to>
      <xdr:col>15</xdr:col>
      <xdr:colOff>50800</xdr:colOff>
      <xdr:row>85</xdr:row>
      <xdr:rowOff>155666</xdr:rowOff>
    </xdr:to>
    <xdr:cxnSp macro="">
      <xdr:nvCxnSpPr>
        <xdr:cNvPr id="312" name="直線コネクタ 311">
          <a:extLst>
            <a:ext uri="{FF2B5EF4-FFF2-40B4-BE49-F238E27FC236}">
              <a16:creationId xmlns:a16="http://schemas.microsoft.com/office/drawing/2014/main" id="{2AFFF970-1FE9-490F-979A-6569C2FE6A1A}"/>
            </a:ext>
          </a:extLst>
        </xdr:cNvPr>
        <xdr:cNvCxnSpPr/>
      </xdr:nvCxnSpPr>
      <xdr:spPr>
        <a:xfrm flipV="1">
          <a:off x="1828800" y="14704967"/>
          <a:ext cx="79756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139156</xdr:rowOff>
    </xdr:from>
    <xdr:to>
      <xdr:col>6</xdr:col>
      <xdr:colOff>38100</xdr:colOff>
      <xdr:row>86</xdr:row>
      <xdr:rowOff>69306</xdr:rowOff>
    </xdr:to>
    <xdr:sp macro="" textlink="">
      <xdr:nvSpPr>
        <xdr:cNvPr id="313" name="楕円 312">
          <a:extLst>
            <a:ext uri="{FF2B5EF4-FFF2-40B4-BE49-F238E27FC236}">
              <a16:creationId xmlns:a16="http://schemas.microsoft.com/office/drawing/2014/main" id="{E4CB8980-6157-48B4-9C21-66B124B8DDEB}"/>
            </a:ext>
          </a:extLst>
        </xdr:cNvPr>
        <xdr:cNvSpPr/>
      </xdr:nvSpPr>
      <xdr:spPr>
        <a:xfrm>
          <a:off x="988060" y="1470859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155666</xdr:rowOff>
    </xdr:from>
    <xdr:to>
      <xdr:col>10</xdr:col>
      <xdr:colOff>114300</xdr:colOff>
      <xdr:row>86</xdr:row>
      <xdr:rowOff>18506</xdr:rowOff>
    </xdr:to>
    <xdr:cxnSp macro="">
      <xdr:nvCxnSpPr>
        <xdr:cNvPr id="314" name="直線コネクタ 313">
          <a:extLst>
            <a:ext uri="{FF2B5EF4-FFF2-40B4-BE49-F238E27FC236}">
              <a16:creationId xmlns:a16="http://schemas.microsoft.com/office/drawing/2014/main" id="{78E8A67D-876F-46F1-B56F-88FCDE63D7B3}"/>
            </a:ext>
          </a:extLst>
        </xdr:cNvPr>
        <xdr:cNvCxnSpPr/>
      </xdr:nvCxnSpPr>
      <xdr:spPr>
        <a:xfrm flipV="1">
          <a:off x="1031240" y="14728916"/>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07AEC313-F629-4293-B73F-AA107852EC4E}"/>
            </a:ext>
          </a:extLst>
        </xdr:cNvPr>
        <xdr:cNvSpPr txBox="1"/>
      </xdr:nvSpPr>
      <xdr:spPr>
        <a:xfrm>
          <a:off x="3239144" y="1405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420BE4C6-5E65-4812-AD80-5FB6104ADA2D}"/>
            </a:ext>
          </a:extLst>
        </xdr:cNvPr>
        <xdr:cNvSpPr txBox="1"/>
      </xdr:nvSpPr>
      <xdr:spPr>
        <a:xfrm>
          <a:off x="24390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E1F449AE-F257-4C7C-A0DE-CDA9C9E0A250}"/>
            </a:ext>
          </a:extLst>
        </xdr:cNvPr>
        <xdr:cNvSpPr txBox="1"/>
      </xdr:nvSpPr>
      <xdr:spPr>
        <a:xfrm>
          <a:off x="164148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3CA8A242-D60F-4E9C-97D5-9C15B7A6B5CB}"/>
            </a:ext>
          </a:extLst>
        </xdr:cNvPr>
        <xdr:cNvSpPr txBox="1"/>
      </xdr:nvSpPr>
      <xdr:spPr>
        <a:xfrm>
          <a:off x="855354" y="140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319" name="n_1mainValue【公営住宅】&#10;有形固定資産減価償却率">
          <a:extLst>
            <a:ext uri="{FF2B5EF4-FFF2-40B4-BE49-F238E27FC236}">
              <a16:creationId xmlns:a16="http://schemas.microsoft.com/office/drawing/2014/main" id="{975EF30C-6710-4E2D-A1BC-BA06C536B1E7}"/>
            </a:ext>
          </a:extLst>
        </xdr:cNvPr>
        <xdr:cNvSpPr txBox="1"/>
      </xdr:nvSpPr>
      <xdr:spPr>
        <a:xfrm>
          <a:off x="3239144" y="1476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169834</xdr:rowOff>
    </xdr:from>
    <xdr:ext cx="405111" cy="259045"/>
    <xdr:sp macro="" textlink="">
      <xdr:nvSpPr>
        <xdr:cNvPr id="320" name="n_2mainValue【公営住宅】&#10;有形固定資産減価償却率">
          <a:extLst>
            <a:ext uri="{FF2B5EF4-FFF2-40B4-BE49-F238E27FC236}">
              <a16:creationId xmlns:a16="http://schemas.microsoft.com/office/drawing/2014/main" id="{F3036FBB-962F-4457-A1BD-64B150FFC69F}"/>
            </a:ext>
          </a:extLst>
        </xdr:cNvPr>
        <xdr:cNvSpPr txBox="1"/>
      </xdr:nvSpPr>
      <xdr:spPr>
        <a:xfrm>
          <a:off x="2439044" y="1474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26143</xdr:rowOff>
    </xdr:from>
    <xdr:ext cx="405111" cy="259045"/>
    <xdr:sp macro="" textlink="">
      <xdr:nvSpPr>
        <xdr:cNvPr id="321" name="n_3mainValue【公営住宅】&#10;有形固定資産減価償却率">
          <a:extLst>
            <a:ext uri="{FF2B5EF4-FFF2-40B4-BE49-F238E27FC236}">
              <a16:creationId xmlns:a16="http://schemas.microsoft.com/office/drawing/2014/main" id="{045361C4-80E0-4384-A9E9-15C70C508DCB}"/>
            </a:ext>
          </a:extLst>
        </xdr:cNvPr>
        <xdr:cNvSpPr txBox="1"/>
      </xdr:nvSpPr>
      <xdr:spPr>
        <a:xfrm>
          <a:off x="1641484" y="1476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60433</xdr:rowOff>
    </xdr:from>
    <xdr:ext cx="405111" cy="259045"/>
    <xdr:sp macro="" textlink="">
      <xdr:nvSpPr>
        <xdr:cNvPr id="322" name="n_4mainValue【公営住宅】&#10;有形固定資産減価償却率">
          <a:extLst>
            <a:ext uri="{FF2B5EF4-FFF2-40B4-BE49-F238E27FC236}">
              <a16:creationId xmlns:a16="http://schemas.microsoft.com/office/drawing/2014/main" id="{5A4C2010-9F26-410E-8975-7BABB0B51A03}"/>
            </a:ext>
          </a:extLst>
        </xdr:cNvPr>
        <xdr:cNvSpPr txBox="1"/>
      </xdr:nvSpPr>
      <xdr:spPr>
        <a:xfrm>
          <a:off x="855354" y="1480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9C7A685-1A81-482B-B94F-5BDF725B615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A43541C-6339-4490-A3B5-8199781DE72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1678FA9-1ADB-459B-951A-BD2BBD644D2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A29EB97-E77E-468F-AD6D-BFBFE340EF6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F802D8E-2323-4858-85AA-3063DF30EAB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965752D-5B94-4AA1-8A03-0E128A7CC5F8}"/>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A75C489-0CC5-42B0-8EFB-B553B90DF0A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18CF095-264C-46E4-B8E8-222A2973629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8EDF66F-D145-40FD-B97F-4705541F468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696C917-BA96-49E8-80F8-60E6A49467C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D1FEA3D-FBA4-4C9C-821D-6C12E28F416F}"/>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CD08ADC-D5BE-4BE6-828A-E5BAEFB8D2C8}"/>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CC71077-1604-43D8-85DE-7094D55912BC}"/>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3DD7560-A3D3-4F76-B8A1-FA07A5C9EDD8}"/>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29B1023-79EB-46A3-BF38-26A0659BA170}"/>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357380F2-7926-4AF3-8565-7E159920CAC9}"/>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43E727D-265D-47C7-9C53-9CECA5BD6BEB}"/>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FCA234ED-13B1-4885-A178-1440578D823B}"/>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1FB6F0C9-4816-434B-850F-D3BF2465FE76}"/>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CCD2C077-3D62-4F41-B4ED-36DBEB70FAEB}"/>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AF45DBF-789D-484A-8EA1-79DB4CCB061C}"/>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E4FB231-17CE-4028-B598-2EE9C4121CBE}"/>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3AEDF0C-18BF-42BB-AB48-C06426D3D27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25AE9F02-E1F5-4F11-B2D5-8AFCCEABE2FA}"/>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F148C693-26BD-4DF1-B63E-4F704E20E60F}"/>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C210FCD8-93E0-4D70-8137-99040F966477}"/>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CDB826D1-FCAA-4456-A9A5-DC509C87AB2A}"/>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A59581A7-C06C-4583-8D6A-862A9CFB97C5}"/>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23FC5165-E7ED-4B2F-B149-02B72BBE6BAD}"/>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38AFC63B-512D-4889-8E79-3A9C5E3A7880}"/>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6C6CEF77-F650-40C0-8CE0-C465D3485260}"/>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C10D17FC-64D0-49B5-85DC-00AAE889ED09}"/>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2FDAEFB0-9953-4BF4-B835-BC68E2CB8A5C}"/>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5F61A2F4-4D26-4B48-9DBD-934078608CB7}"/>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A13D111-FD1F-4915-9B2E-0B91FF18D33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5A6C4F3-04CA-4632-9EC9-79A7DC2D593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6CA47F4-60BE-4D67-8E03-EC93DD2E42F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6602B0F-33B6-4769-99DA-425255A2310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407480C-3287-42E0-97F6-CBF0A9F05F2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162370</xdr:rowOff>
    </xdr:from>
    <xdr:to>
      <xdr:col>55</xdr:col>
      <xdr:colOff>50800</xdr:colOff>
      <xdr:row>86</xdr:row>
      <xdr:rowOff>92520</xdr:rowOff>
    </xdr:to>
    <xdr:sp macro="" textlink="">
      <xdr:nvSpPr>
        <xdr:cNvPr id="362" name="楕円 361">
          <a:extLst>
            <a:ext uri="{FF2B5EF4-FFF2-40B4-BE49-F238E27FC236}">
              <a16:creationId xmlns:a16="http://schemas.microsoft.com/office/drawing/2014/main" id="{8B862127-98E5-4C1B-80B6-1C41ED2EADA6}"/>
            </a:ext>
          </a:extLst>
        </xdr:cNvPr>
        <xdr:cNvSpPr/>
      </xdr:nvSpPr>
      <xdr:spPr>
        <a:xfrm>
          <a:off x="9394190" y="1473752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77297</xdr:rowOff>
    </xdr:from>
    <xdr:ext cx="469744" cy="259045"/>
    <xdr:sp macro="" textlink="">
      <xdr:nvSpPr>
        <xdr:cNvPr id="363" name="【公営住宅】&#10;一人当たり面積該当値テキスト">
          <a:extLst>
            <a:ext uri="{FF2B5EF4-FFF2-40B4-BE49-F238E27FC236}">
              <a16:creationId xmlns:a16="http://schemas.microsoft.com/office/drawing/2014/main" id="{62BCB02A-BC2A-4744-880C-83D807FFB6B1}"/>
            </a:ext>
          </a:extLst>
        </xdr:cNvPr>
        <xdr:cNvSpPr txBox="1"/>
      </xdr:nvSpPr>
      <xdr:spPr>
        <a:xfrm>
          <a:off x="9467850" y="1465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163513</xdr:rowOff>
    </xdr:from>
    <xdr:to>
      <xdr:col>50</xdr:col>
      <xdr:colOff>165100</xdr:colOff>
      <xdr:row>86</xdr:row>
      <xdr:rowOff>93663</xdr:rowOff>
    </xdr:to>
    <xdr:sp macro="" textlink="">
      <xdr:nvSpPr>
        <xdr:cNvPr id="364" name="楕円 363">
          <a:extLst>
            <a:ext uri="{FF2B5EF4-FFF2-40B4-BE49-F238E27FC236}">
              <a16:creationId xmlns:a16="http://schemas.microsoft.com/office/drawing/2014/main" id="{18A90CE8-1B23-43C5-9CDF-00ECEB5745F6}"/>
            </a:ext>
          </a:extLst>
        </xdr:cNvPr>
        <xdr:cNvSpPr/>
      </xdr:nvSpPr>
      <xdr:spPr>
        <a:xfrm>
          <a:off x="8632190" y="147386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41720</xdr:rowOff>
    </xdr:from>
    <xdr:to>
      <xdr:col>55</xdr:col>
      <xdr:colOff>0</xdr:colOff>
      <xdr:row>86</xdr:row>
      <xdr:rowOff>42863</xdr:rowOff>
    </xdr:to>
    <xdr:cxnSp macro="">
      <xdr:nvCxnSpPr>
        <xdr:cNvPr id="365" name="直線コネクタ 364">
          <a:extLst>
            <a:ext uri="{FF2B5EF4-FFF2-40B4-BE49-F238E27FC236}">
              <a16:creationId xmlns:a16="http://schemas.microsoft.com/office/drawing/2014/main" id="{8ACD533C-BEF7-4B83-A2E4-CA415006AA4F}"/>
            </a:ext>
          </a:extLst>
        </xdr:cNvPr>
        <xdr:cNvCxnSpPr/>
      </xdr:nvCxnSpPr>
      <xdr:spPr>
        <a:xfrm flipV="1">
          <a:off x="8686800" y="14786420"/>
          <a:ext cx="7429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164655</xdr:rowOff>
    </xdr:from>
    <xdr:to>
      <xdr:col>46</xdr:col>
      <xdr:colOff>38100</xdr:colOff>
      <xdr:row>86</xdr:row>
      <xdr:rowOff>94805</xdr:rowOff>
    </xdr:to>
    <xdr:sp macro="" textlink="">
      <xdr:nvSpPr>
        <xdr:cNvPr id="366" name="楕円 365">
          <a:extLst>
            <a:ext uri="{FF2B5EF4-FFF2-40B4-BE49-F238E27FC236}">
              <a16:creationId xmlns:a16="http://schemas.microsoft.com/office/drawing/2014/main" id="{666EECCE-AA26-4ECD-9440-D0A16C65C5F7}"/>
            </a:ext>
          </a:extLst>
        </xdr:cNvPr>
        <xdr:cNvSpPr/>
      </xdr:nvSpPr>
      <xdr:spPr>
        <a:xfrm>
          <a:off x="7846060" y="14741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42863</xdr:rowOff>
    </xdr:from>
    <xdr:to>
      <xdr:col>50</xdr:col>
      <xdr:colOff>114300</xdr:colOff>
      <xdr:row>86</xdr:row>
      <xdr:rowOff>44005</xdr:rowOff>
    </xdr:to>
    <xdr:cxnSp macro="">
      <xdr:nvCxnSpPr>
        <xdr:cNvPr id="367" name="直線コネクタ 366">
          <a:extLst>
            <a:ext uri="{FF2B5EF4-FFF2-40B4-BE49-F238E27FC236}">
              <a16:creationId xmlns:a16="http://schemas.microsoft.com/office/drawing/2014/main" id="{0054052C-5F6E-4A10-B74E-1D4CEE032780}"/>
            </a:ext>
          </a:extLst>
        </xdr:cNvPr>
        <xdr:cNvCxnSpPr/>
      </xdr:nvCxnSpPr>
      <xdr:spPr>
        <a:xfrm flipV="1">
          <a:off x="7889240" y="14789468"/>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165608</xdr:rowOff>
    </xdr:from>
    <xdr:to>
      <xdr:col>41</xdr:col>
      <xdr:colOff>101600</xdr:colOff>
      <xdr:row>86</xdr:row>
      <xdr:rowOff>95758</xdr:rowOff>
    </xdr:to>
    <xdr:sp macro="" textlink="">
      <xdr:nvSpPr>
        <xdr:cNvPr id="368" name="楕円 367">
          <a:extLst>
            <a:ext uri="{FF2B5EF4-FFF2-40B4-BE49-F238E27FC236}">
              <a16:creationId xmlns:a16="http://schemas.microsoft.com/office/drawing/2014/main" id="{3BCD2D2A-63B2-4C06-837D-651F4204B014}"/>
            </a:ext>
          </a:extLst>
        </xdr:cNvPr>
        <xdr:cNvSpPr/>
      </xdr:nvSpPr>
      <xdr:spPr>
        <a:xfrm>
          <a:off x="7029450" y="147426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44005</xdr:rowOff>
    </xdr:from>
    <xdr:to>
      <xdr:col>45</xdr:col>
      <xdr:colOff>177800</xdr:colOff>
      <xdr:row>86</xdr:row>
      <xdr:rowOff>44958</xdr:rowOff>
    </xdr:to>
    <xdr:cxnSp macro="">
      <xdr:nvCxnSpPr>
        <xdr:cNvPr id="369" name="直線コネクタ 368">
          <a:extLst>
            <a:ext uri="{FF2B5EF4-FFF2-40B4-BE49-F238E27FC236}">
              <a16:creationId xmlns:a16="http://schemas.microsoft.com/office/drawing/2014/main" id="{14EECA3B-4E19-47DD-96FD-901ACE5CBF69}"/>
            </a:ext>
          </a:extLst>
        </xdr:cNvPr>
        <xdr:cNvCxnSpPr/>
      </xdr:nvCxnSpPr>
      <xdr:spPr>
        <a:xfrm flipV="1">
          <a:off x="7084060" y="14790610"/>
          <a:ext cx="80518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370" name="楕円 369">
          <a:extLst>
            <a:ext uri="{FF2B5EF4-FFF2-40B4-BE49-F238E27FC236}">
              <a16:creationId xmlns:a16="http://schemas.microsoft.com/office/drawing/2014/main" id="{81D9C49A-A3BB-49E5-B9AF-ED5649B3D91C}"/>
            </a:ext>
          </a:extLst>
        </xdr:cNvPr>
        <xdr:cNvSpPr/>
      </xdr:nvSpPr>
      <xdr:spPr>
        <a:xfrm>
          <a:off x="6231890" y="14743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44958</xdr:rowOff>
    </xdr:from>
    <xdr:to>
      <xdr:col>41</xdr:col>
      <xdr:colOff>50800</xdr:colOff>
      <xdr:row>86</xdr:row>
      <xdr:rowOff>45720</xdr:rowOff>
    </xdr:to>
    <xdr:cxnSp macro="">
      <xdr:nvCxnSpPr>
        <xdr:cNvPr id="371" name="直線コネクタ 370">
          <a:extLst>
            <a:ext uri="{FF2B5EF4-FFF2-40B4-BE49-F238E27FC236}">
              <a16:creationId xmlns:a16="http://schemas.microsoft.com/office/drawing/2014/main" id="{7D691B90-BDEE-4535-860C-CA7048D49A3B}"/>
            </a:ext>
          </a:extLst>
        </xdr:cNvPr>
        <xdr:cNvCxnSpPr/>
      </xdr:nvCxnSpPr>
      <xdr:spPr>
        <a:xfrm flipV="1">
          <a:off x="6286500" y="14791563"/>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67D40F09-EB35-4169-983B-EC5FFD1B2C97}"/>
            </a:ext>
          </a:extLst>
        </xdr:cNvPr>
        <xdr:cNvSpPr txBox="1"/>
      </xdr:nvSpPr>
      <xdr:spPr>
        <a:xfrm>
          <a:off x="8454467" y="142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8251A6D6-3631-4D17-87F9-6B9947FD1AA4}"/>
            </a:ext>
          </a:extLst>
        </xdr:cNvPr>
        <xdr:cNvSpPr txBox="1"/>
      </xdr:nvSpPr>
      <xdr:spPr>
        <a:xfrm>
          <a:off x="767341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A2C10587-780F-47D7-926A-CC5014B950A0}"/>
            </a:ext>
          </a:extLst>
        </xdr:cNvPr>
        <xdr:cNvSpPr txBox="1"/>
      </xdr:nvSpPr>
      <xdr:spPr>
        <a:xfrm>
          <a:off x="68663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C61B57EB-56E1-4013-B9AE-A1D46C3D95B3}"/>
            </a:ext>
          </a:extLst>
        </xdr:cNvPr>
        <xdr:cNvSpPr txBox="1"/>
      </xdr:nvSpPr>
      <xdr:spPr>
        <a:xfrm>
          <a:off x="6068772" y="142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84790</xdr:rowOff>
    </xdr:from>
    <xdr:ext cx="469744" cy="259045"/>
    <xdr:sp macro="" textlink="">
      <xdr:nvSpPr>
        <xdr:cNvPr id="376" name="n_1mainValue【公営住宅】&#10;一人当たり面積">
          <a:extLst>
            <a:ext uri="{FF2B5EF4-FFF2-40B4-BE49-F238E27FC236}">
              <a16:creationId xmlns:a16="http://schemas.microsoft.com/office/drawing/2014/main" id="{96281A7A-F51C-4602-8454-9B2261CB4755}"/>
            </a:ext>
          </a:extLst>
        </xdr:cNvPr>
        <xdr:cNvSpPr txBox="1"/>
      </xdr:nvSpPr>
      <xdr:spPr>
        <a:xfrm>
          <a:off x="8454467" y="1483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85932</xdr:rowOff>
    </xdr:from>
    <xdr:ext cx="469744" cy="259045"/>
    <xdr:sp macro="" textlink="">
      <xdr:nvSpPr>
        <xdr:cNvPr id="377" name="n_2mainValue【公営住宅】&#10;一人当たり面積">
          <a:extLst>
            <a:ext uri="{FF2B5EF4-FFF2-40B4-BE49-F238E27FC236}">
              <a16:creationId xmlns:a16="http://schemas.microsoft.com/office/drawing/2014/main" id="{49402C05-87D1-4800-83C1-8CE0A187ACFF}"/>
            </a:ext>
          </a:extLst>
        </xdr:cNvPr>
        <xdr:cNvSpPr txBox="1"/>
      </xdr:nvSpPr>
      <xdr:spPr>
        <a:xfrm>
          <a:off x="7673417" y="1483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86885</xdr:rowOff>
    </xdr:from>
    <xdr:ext cx="469744" cy="259045"/>
    <xdr:sp macro="" textlink="">
      <xdr:nvSpPr>
        <xdr:cNvPr id="378" name="n_3mainValue【公営住宅】&#10;一人当たり面積">
          <a:extLst>
            <a:ext uri="{FF2B5EF4-FFF2-40B4-BE49-F238E27FC236}">
              <a16:creationId xmlns:a16="http://schemas.microsoft.com/office/drawing/2014/main" id="{E33D2E6D-1D8C-4D82-BBF1-7F0C2C8A4A6F}"/>
            </a:ext>
          </a:extLst>
        </xdr:cNvPr>
        <xdr:cNvSpPr txBox="1"/>
      </xdr:nvSpPr>
      <xdr:spPr>
        <a:xfrm>
          <a:off x="6866332" y="148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379" name="n_4mainValue【公営住宅】&#10;一人当たり面積">
          <a:extLst>
            <a:ext uri="{FF2B5EF4-FFF2-40B4-BE49-F238E27FC236}">
              <a16:creationId xmlns:a16="http://schemas.microsoft.com/office/drawing/2014/main" id="{D7E61FA2-4CA2-41BF-88D3-849070846E6F}"/>
            </a:ext>
          </a:extLst>
        </xdr:cNvPr>
        <xdr:cNvSpPr txBox="1"/>
      </xdr:nvSpPr>
      <xdr:spPr>
        <a:xfrm>
          <a:off x="6068772"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27D204D-00AD-4E87-835E-A092DA2A0AF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2763C280-A838-464D-B9F9-2FC80B94876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D366B6A-ED97-4A10-AC5C-27B1FF56D4F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72C93C3-2E93-46C8-9B26-07C9B53FD35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2288B70-7D97-4231-BD8A-623CE0E92B9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1F4CF6B-B2B3-4E26-B5BF-92EB8722898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6CFBF1C-80FF-4452-9A65-E14D497B905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BD271B0-01FC-4E87-AAD2-0D1BE87368CD}"/>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344F296F-6E9C-4412-AA60-08B23182BEDF}"/>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5383AD2-9987-4F6F-9C08-540687A3F04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622A1D95-DB7D-4B02-8856-338C0074A490}"/>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277080A5-1018-4D82-B21D-B88235A4C908}"/>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153604CE-5CCB-4B8B-A84C-657B8EBC2733}"/>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9B968447-D2DB-4BBB-B183-86BF50F71031}"/>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3E5EE632-7B47-4580-B4AE-9B3532372177}"/>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91F0B448-1D48-49ED-A322-86A853BF51E4}"/>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5B69936E-9E38-475E-ADA4-DE78B7FE0E19}"/>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2137CE8A-7723-42D3-B461-3E77666E50B7}"/>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1443C06F-26A4-4EA7-ADC7-C0F364FF3CF9}"/>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38951C15-0A0B-4234-87B3-B918AF3A3C95}"/>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C053431A-38FA-4392-9403-71D5F3350160}"/>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BAFCA705-3E69-4B57-8188-7E3E0FFCAC3C}"/>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3589184-6337-42FF-8E34-A2236BA3D3ED}"/>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16AA2922-0B62-4719-9D52-EB06354D5E09}"/>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3573EDA1-2FBC-4353-84FB-3044BC042DC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423A7AAB-0EBB-459B-97D3-877CFFC7CFD0}"/>
            </a:ext>
          </a:extLst>
        </xdr:cNvPr>
        <xdr:cNvCxnSpPr/>
      </xdr:nvCxnSpPr>
      <xdr:spPr>
        <a:xfrm flipV="1">
          <a:off x="4173855" y="17190448"/>
          <a:ext cx="0" cy="1420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BCB30874-E093-4756-BDD9-6B02210BAFCB}"/>
            </a:ext>
          </a:extLst>
        </xdr:cNvPr>
        <xdr:cNvSpPr txBox="1"/>
      </xdr:nvSpPr>
      <xdr:spPr>
        <a:xfrm>
          <a:off x="4212590" y="1861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7DEC44BC-F2DE-4089-8AF7-2CD77BC5FA31}"/>
            </a:ext>
          </a:extLst>
        </xdr:cNvPr>
        <xdr:cNvCxnSpPr/>
      </xdr:nvCxnSpPr>
      <xdr:spPr>
        <a:xfrm>
          <a:off x="4112260" y="18611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70E51211-09D0-4F75-B5C4-7BD2F1C4208B}"/>
            </a:ext>
          </a:extLst>
        </xdr:cNvPr>
        <xdr:cNvSpPr txBox="1"/>
      </xdr:nvSpPr>
      <xdr:spPr>
        <a:xfrm>
          <a:off x="4212590" y="1696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2CB64D9B-ECC8-4703-9EF4-4A0B1AD12A83}"/>
            </a:ext>
          </a:extLst>
        </xdr:cNvPr>
        <xdr:cNvCxnSpPr/>
      </xdr:nvCxnSpPr>
      <xdr:spPr>
        <a:xfrm>
          <a:off x="4112260" y="1719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4EE2ADA1-0459-4DB4-8CCC-882A148C3DF7}"/>
            </a:ext>
          </a:extLst>
        </xdr:cNvPr>
        <xdr:cNvSpPr txBox="1"/>
      </xdr:nvSpPr>
      <xdr:spPr>
        <a:xfrm>
          <a:off x="421259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2F410D6F-1EC2-4303-A16F-DD8366AE65FD}"/>
            </a:ext>
          </a:extLst>
        </xdr:cNvPr>
        <xdr:cNvSpPr/>
      </xdr:nvSpPr>
      <xdr:spPr>
        <a:xfrm>
          <a:off x="4131310" y="179628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E0D768C6-98A3-4C12-8695-F364B70679E4}"/>
            </a:ext>
          </a:extLst>
        </xdr:cNvPr>
        <xdr:cNvSpPr/>
      </xdr:nvSpPr>
      <xdr:spPr>
        <a:xfrm>
          <a:off x="3388360" y="17847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02284E34-0EEE-455E-870B-B286BBB60A9B}"/>
            </a:ext>
          </a:extLst>
        </xdr:cNvPr>
        <xdr:cNvSpPr/>
      </xdr:nvSpPr>
      <xdr:spPr>
        <a:xfrm>
          <a:off x="2571750" y="178289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AF7B0AD0-F862-4478-BC1A-59BC95A8BBF5}"/>
            </a:ext>
          </a:extLst>
        </xdr:cNvPr>
        <xdr:cNvSpPr/>
      </xdr:nvSpPr>
      <xdr:spPr>
        <a:xfrm>
          <a:off x="1774190" y="179242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3B71E50F-7F07-4D81-AB09-2F87964961E2}"/>
            </a:ext>
          </a:extLst>
        </xdr:cNvPr>
        <xdr:cNvSpPr/>
      </xdr:nvSpPr>
      <xdr:spPr>
        <a:xfrm>
          <a:off x="988060" y="1791688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4A7C995-853C-49BC-9CB7-D69C98C5EFE6}"/>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FE117B4-A303-4B6D-864E-261C3C1E5C99}"/>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4C938F8-A721-4476-A8C3-4C0DAAEF7BA8}"/>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240981B-506F-4D1D-80D7-3D5E86D98785}"/>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CF126D1-6C77-4727-AC82-AE5372D37C8E}"/>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147864</xdr:rowOff>
    </xdr:from>
    <xdr:to>
      <xdr:col>24</xdr:col>
      <xdr:colOff>114300</xdr:colOff>
      <xdr:row>105</xdr:row>
      <xdr:rowOff>78014</xdr:rowOff>
    </xdr:to>
    <xdr:sp macro="" textlink="">
      <xdr:nvSpPr>
        <xdr:cNvPr id="421" name="楕円 420">
          <a:extLst>
            <a:ext uri="{FF2B5EF4-FFF2-40B4-BE49-F238E27FC236}">
              <a16:creationId xmlns:a16="http://schemas.microsoft.com/office/drawing/2014/main" id="{6B3B9024-6CF4-4091-ABB4-2AC1B169D5B2}"/>
            </a:ext>
          </a:extLst>
        </xdr:cNvPr>
        <xdr:cNvSpPr/>
      </xdr:nvSpPr>
      <xdr:spPr>
        <a:xfrm>
          <a:off x="4131310" y="179767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126291</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8B805844-E438-4EBD-BEBE-2DBB18D84458}"/>
            </a:ext>
          </a:extLst>
        </xdr:cNvPr>
        <xdr:cNvSpPr txBox="1"/>
      </xdr:nvSpPr>
      <xdr:spPr>
        <a:xfrm>
          <a:off x="4212590" y="1796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121738</xdr:rowOff>
    </xdr:from>
    <xdr:to>
      <xdr:col>20</xdr:col>
      <xdr:colOff>38100</xdr:colOff>
      <xdr:row>105</xdr:row>
      <xdr:rowOff>51888</xdr:rowOff>
    </xdr:to>
    <xdr:sp macro="" textlink="">
      <xdr:nvSpPr>
        <xdr:cNvPr id="423" name="楕円 422">
          <a:extLst>
            <a:ext uri="{FF2B5EF4-FFF2-40B4-BE49-F238E27FC236}">
              <a16:creationId xmlns:a16="http://schemas.microsoft.com/office/drawing/2014/main" id="{714B7ECA-A277-4D1E-B4AC-27D02FC4CCD5}"/>
            </a:ext>
          </a:extLst>
        </xdr:cNvPr>
        <xdr:cNvSpPr/>
      </xdr:nvSpPr>
      <xdr:spPr>
        <a:xfrm>
          <a:off x="3388360" y="179544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xdr:rowOff>
    </xdr:from>
    <xdr:to>
      <xdr:col>24</xdr:col>
      <xdr:colOff>63500</xdr:colOff>
      <xdr:row>105</xdr:row>
      <xdr:rowOff>27214</xdr:rowOff>
    </xdr:to>
    <xdr:cxnSp macro="">
      <xdr:nvCxnSpPr>
        <xdr:cNvPr id="424" name="直線コネクタ 423">
          <a:extLst>
            <a:ext uri="{FF2B5EF4-FFF2-40B4-BE49-F238E27FC236}">
              <a16:creationId xmlns:a16="http://schemas.microsoft.com/office/drawing/2014/main" id="{0D02C15E-37D1-4572-A07E-9E402027A221}"/>
            </a:ext>
          </a:extLst>
        </xdr:cNvPr>
        <xdr:cNvCxnSpPr/>
      </xdr:nvCxnSpPr>
      <xdr:spPr>
        <a:xfrm>
          <a:off x="3431540" y="18003338"/>
          <a:ext cx="74295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95613</xdr:rowOff>
    </xdr:from>
    <xdr:to>
      <xdr:col>15</xdr:col>
      <xdr:colOff>101600</xdr:colOff>
      <xdr:row>105</xdr:row>
      <xdr:rowOff>25763</xdr:rowOff>
    </xdr:to>
    <xdr:sp macro="" textlink="">
      <xdr:nvSpPr>
        <xdr:cNvPr id="425" name="楕円 424">
          <a:extLst>
            <a:ext uri="{FF2B5EF4-FFF2-40B4-BE49-F238E27FC236}">
              <a16:creationId xmlns:a16="http://schemas.microsoft.com/office/drawing/2014/main" id="{EBFD037B-155C-4460-B93F-7F45B6A687AB}"/>
            </a:ext>
          </a:extLst>
        </xdr:cNvPr>
        <xdr:cNvSpPr/>
      </xdr:nvSpPr>
      <xdr:spPr>
        <a:xfrm>
          <a:off x="2571750" y="179226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146413</xdr:rowOff>
    </xdr:from>
    <xdr:to>
      <xdr:col>19</xdr:col>
      <xdr:colOff>177800</xdr:colOff>
      <xdr:row>105</xdr:row>
      <xdr:rowOff>1088</xdr:rowOff>
    </xdr:to>
    <xdr:cxnSp macro="">
      <xdr:nvCxnSpPr>
        <xdr:cNvPr id="426" name="直線コネクタ 425">
          <a:extLst>
            <a:ext uri="{FF2B5EF4-FFF2-40B4-BE49-F238E27FC236}">
              <a16:creationId xmlns:a16="http://schemas.microsoft.com/office/drawing/2014/main" id="{02E6191E-FC03-4EE0-9166-8EFF89D4F2B8}"/>
            </a:ext>
          </a:extLst>
        </xdr:cNvPr>
        <xdr:cNvCxnSpPr/>
      </xdr:nvCxnSpPr>
      <xdr:spPr>
        <a:xfrm>
          <a:off x="2626360" y="17975308"/>
          <a:ext cx="805180" cy="2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27" name="楕円 426">
          <a:extLst>
            <a:ext uri="{FF2B5EF4-FFF2-40B4-BE49-F238E27FC236}">
              <a16:creationId xmlns:a16="http://schemas.microsoft.com/office/drawing/2014/main" id="{61A7B464-6B6E-4775-9AAB-9E557EDA32C4}"/>
            </a:ext>
          </a:extLst>
        </xdr:cNvPr>
        <xdr:cNvSpPr/>
      </xdr:nvSpPr>
      <xdr:spPr>
        <a:xfrm>
          <a:off x="1774190" y="1789838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120287</xdr:rowOff>
    </xdr:from>
    <xdr:to>
      <xdr:col>15</xdr:col>
      <xdr:colOff>50800</xdr:colOff>
      <xdr:row>104</xdr:row>
      <xdr:rowOff>146413</xdr:rowOff>
    </xdr:to>
    <xdr:cxnSp macro="">
      <xdr:nvCxnSpPr>
        <xdr:cNvPr id="428" name="直線コネクタ 427">
          <a:extLst>
            <a:ext uri="{FF2B5EF4-FFF2-40B4-BE49-F238E27FC236}">
              <a16:creationId xmlns:a16="http://schemas.microsoft.com/office/drawing/2014/main" id="{88947333-C961-440B-B2EB-E5B554C2F79F}"/>
            </a:ext>
          </a:extLst>
        </xdr:cNvPr>
        <xdr:cNvCxnSpPr/>
      </xdr:nvCxnSpPr>
      <xdr:spPr>
        <a:xfrm>
          <a:off x="1828800" y="17952992"/>
          <a:ext cx="79756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29" name="楕円 428">
          <a:extLst>
            <a:ext uri="{FF2B5EF4-FFF2-40B4-BE49-F238E27FC236}">
              <a16:creationId xmlns:a16="http://schemas.microsoft.com/office/drawing/2014/main" id="{AE4A58B6-2E7C-41A2-B891-183CAC8A758C}"/>
            </a:ext>
          </a:extLst>
        </xdr:cNvPr>
        <xdr:cNvSpPr/>
      </xdr:nvSpPr>
      <xdr:spPr>
        <a:xfrm>
          <a:off x="988060" y="17867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120287</xdr:rowOff>
    </xdr:to>
    <xdr:cxnSp macro="">
      <xdr:nvCxnSpPr>
        <xdr:cNvPr id="430" name="直線コネクタ 429">
          <a:extLst>
            <a:ext uri="{FF2B5EF4-FFF2-40B4-BE49-F238E27FC236}">
              <a16:creationId xmlns:a16="http://schemas.microsoft.com/office/drawing/2014/main" id="{DBD0543E-3325-438D-A660-A989166E9EE6}"/>
            </a:ext>
          </a:extLst>
        </xdr:cNvPr>
        <xdr:cNvCxnSpPr/>
      </xdr:nvCxnSpPr>
      <xdr:spPr>
        <a:xfrm>
          <a:off x="1031240" y="1792224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431" name="n_1aveValue【港湾・漁港】&#10;有形固定資産減価償却率">
          <a:extLst>
            <a:ext uri="{FF2B5EF4-FFF2-40B4-BE49-F238E27FC236}">
              <a16:creationId xmlns:a16="http://schemas.microsoft.com/office/drawing/2014/main" id="{FA551836-1FFF-40D0-89BA-0FBD57889AFB}"/>
            </a:ext>
          </a:extLst>
        </xdr:cNvPr>
        <xdr:cNvSpPr txBox="1"/>
      </xdr:nvSpPr>
      <xdr:spPr>
        <a:xfrm>
          <a:off x="3239144" y="1762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2" name="n_2aveValue【港湾・漁港】&#10;有形固定資産減価償却率">
          <a:extLst>
            <a:ext uri="{FF2B5EF4-FFF2-40B4-BE49-F238E27FC236}">
              <a16:creationId xmlns:a16="http://schemas.microsoft.com/office/drawing/2014/main" id="{2FBB4B66-DAB8-48F0-8B5A-2C093575278B}"/>
            </a:ext>
          </a:extLst>
        </xdr:cNvPr>
        <xdr:cNvSpPr txBox="1"/>
      </xdr:nvSpPr>
      <xdr:spPr>
        <a:xfrm>
          <a:off x="2439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3" name="n_3aveValue【港湾・漁港】&#10;有形固定資産減価償却率">
          <a:extLst>
            <a:ext uri="{FF2B5EF4-FFF2-40B4-BE49-F238E27FC236}">
              <a16:creationId xmlns:a16="http://schemas.microsoft.com/office/drawing/2014/main" id="{51B472C1-AD52-4987-8663-64B8C82AA755}"/>
            </a:ext>
          </a:extLst>
        </xdr:cNvPr>
        <xdr:cNvSpPr txBox="1"/>
      </xdr:nvSpPr>
      <xdr:spPr>
        <a:xfrm>
          <a:off x="1641484" y="180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4" name="n_4aveValue【港湾・漁港】&#10;有形固定資産減価償却率">
          <a:extLst>
            <a:ext uri="{FF2B5EF4-FFF2-40B4-BE49-F238E27FC236}">
              <a16:creationId xmlns:a16="http://schemas.microsoft.com/office/drawing/2014/main" id="{53ED1280-9C0D-4EF6-8424-FF99CF6712AC}"/>
            </a:ext>
          </a:extLst>
        </xdr:cNvPr>
        <xdr:cNvSpPr txBox="1"/>
      </xdr:nvSpPr>
      <xdr:spPr>
        <a:xfrm>
          <a:off x="855354" y="1800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43015</xdr:rowOff>
    </xdr:from>
    <xdr:ext cx="405111" cy="259045"/>
    <xdr:sp macro="" textlink="">
      <xdr:nvSpPr>
        <xdr:cNvPr id="435" name="n_1mainValue【港湾・漁港】&#10;有形固定資産減価償却率">
          <a:extLst>
            <a:ext uri="{FF2B5EF4-FFF2-40B4-BE49-F238E27FC236}">
              <a16:creationId xmlns:a16="http://schemas.microsoft.com/office/drawing/2014/main" id="{47244EC0-A2AD-42C1-9F43-CD3C2869D85D}"/>
            </a:ext>
          </a:extLst>
        </xdr:cNvPr>
        <xdr:cNvSpPr txBox="1"/>
      </xdr:nvSpPr>
      <xdr:spPr>
        <a:xfrm>
          <a:off x="3239144" y="1804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36" name="n_2mainValue【港湾・漁港】&#10;有形固定資産減価償却率">
          <a:extLst>
            <a:ext uri="{FF2B5EF4-FFF2-40B4-BE49-F238E27FC236}">
              <a16:creationId xmlns:a16="http://schemas.microsoft.com/office/drawing/2014/main" id="{47E98A41-FC93-4CD5-8E69-0B71DB80E830}"/>
            </a:ext>
          </a:extLst>
        </xdr:cNvPr>
        <xdr:cNvSpPr txBox="1"/>
      </xdr:nvSpPr>
      <xdr:spPr>
        <a:xfrm>
          <a:off x="2439044" y="1802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7" name="n_3mainValue【港湾・漁港】&#10;有形固定資産減価償却率">
          <a:extLst>
            <a:ext uri="{FF2B5EF4-FFF2-40B4-BE49-F238E27FC236}">
              <a16:creationId xmlns:a16="http://schemas.microsoft.com/office/drawing/2014/main" id="{41CC5A8B-5BCA-42E6-B859-A0855C866BE6}"/>
            </a:ext>
          </a:extLst>
        </xdr:cNvPr>
        <xdr:cNvSpPr txBox="1"/>
      </xdr:nvSpPr>
      <xdr:spPr>
        <a:xfrm>
          <a:off x="1641484" y="1767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154957</xdr:rowOff>
    </xdr:from>
    <xdr:ext cx="405111" cy="259045"/>
    <xdr:sp macro="" textlink="">
      <xdr:nvSpPr>
        <xdr:cNvPr id="438" name="n_4mainValue【港湾・漁港】&#10;有形固定資産減価償却率">
          <a:extLst>
            <a:ext uri="{FF2B5EF4-FFF2-40B4-BE49-F238E27FC236}">
              <a16:creationId xmlns:a16="http://schemas.microsoft.com/office/drawing/2014/main" id="{8101407C-CB4A-462C-9B27-BEA6F08E55C8}"/>
            </a:ext>
          </a:extLst>
        </xdr:cNvPr>
        <xdr:cNvSpPr txBox="1"/>
      </xdr:nvSpPr>
      <xdr:spPr>
        <a:xfrm>
          <a:off x="85535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9DD6DEF0-23E6-446E-B47C-28C35D374952}"/>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DC174ABD-98D6-4B64-957F-2B52111DBBC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999B506A-D546-453E-AAD5-196F3DB2E70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FCAD47C3-F2D7-4F88-9539-6CBAC9480CD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FF68E4CE-FEB2-4698-86B0-9A58CC7F0F1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D8C96E5D-A643-47F0-8F1F-3F80D08BAC3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32BE3B98-EF0F-44E9-AA22-76292D77534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1AF959C-F0BD-4F6A-AD23-A5E4F4BC07B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13B72374-C452-45D5-9528-E4B549EA864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8CF35E54-8B32-47AB-BD75-44A4960541DF}"/>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F8C4E006-EFD5-4BD3-B1D2-60B3535C1F5D}"/>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6A49F55C-C91D-4B63-B012-07E168C67402}"/>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7BA0320D-3DF0-45EA-83FE-D5D8089006EB}"/>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AAA1F4DA-A41B-425D-9C76-D7BA173902CE}"/>
            </a:ext>
          </a:extLst>
        </xdr:cNvPr>
        <xdr:cNvSpPr txBox="1"/>
      </xdr:nvSpPr>
      <xdr:spPr>
        <a:xfrm>
          <a:off x="5331688" y="1814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1F3A1A48-A4A4-4FF6-A468-7E5502DC7DAF}"/>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8D9E280C-0CDC-4EA3-852D-37D24F0C02C3}"/>
            </a:ext>
          </a:extLst>
        </xdr:cNvPr>
        <xdr:cNvSpPr txBox="1"/>
      </xdr:nvSpPr>
      <xdr:spPr>
        <a:xfrm>
          <a:off x="5331688" y="1776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3205E481-0E74-4D58-BA81-880CCFCB8984}"/>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C957E90C-BB7B-417E-9DC3-743B24654C01}"/>
            </a:ext>
          </a:extLst>
        </xdr:cNvPr>
        <xdr:cNvSpPr txBox="1"/>
      </xdr:nvSpPr>
      <xdr:spPr>
        <a:xfrm>
          <a:off x="5331688" y="17381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8FB01BF-57A0-4501-BCA1-A5C357B42CB9}"/>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067561FF-D58F-42C7-9974-B38015F4BCAD}"/>
            </a:ext>
          </a:extLst>
        </xdr:cNvPr>
        <xdr:cNvSpPr txBox="1"/>
      </xdr:nvSpPr>
      <xdr:spPr>
        <a:xfrm>
          <a:off x="5331688" y="17000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DFD3D546-C5B6-4811-9B60-301ADC6EC90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51F01DD2-7A2A-4736-9ACD-70C1244D5603}"/>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FD0C0A2-7620-494C-AC3E-DAAE92563703}"/>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2ED9AB2D-45FE-4447-BBDF-D3D8FA32BF39}"/>
            </a:ext>
          </a:extLst>
        </xdr:cNvPr>
        <xdr:cNvCxnSpPr/>
      </xdr:nvCxnSpPr>
      <xdr:spPr>
        <a:xfrm flipV="1">
          <a:off x="9429115" y="17404441"/>
          <a:ext cx="0" cy="1263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D1F4E299-ED45-431E-B66F-0C6220DB1807}"/>
            </a:ext>
          </a:extLst>
        </xdr:cNvPr>
        <xdr:cNvSpPr txBox="1"/>
      </xdr:nvSpPr>
      <xdr:spPr>
        <a:xfrm>
          <a:off x="946785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7D769AA3-5CB9-4BF9-AC79-9CDF9872E4E6}"/>
            </a:ext>
          </a:extLst>
        </xdr:cNvPr>
        <xdr:cNvCxnSpPr/>
      </xdr:nvCxnSpPr>
      <xdr:spPr>
        <a:xfrm>
          <a:off x="9356090" y="1866779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F20A5438-1679-4D41-8557-E3E8D4328088}"/>
            </a:ext>
          </a:extLst>
        </xdr:cNvPr>
        <xdr:cNvSpPr txBox="1"/>
      </xdr:nvSpPr>
      <xdr:spPr>
        <a:xfrm>
          <a:off x="9467850" y="1717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45EA90D4-4E49-42D1-8791-45066C45B828}"/>
            </a:ext>
          </a:extLst>
        </xdr:cNvPr>
        <xdr:cNvCxnSpPr/>
      </xdr:nvCxnSpPr>
      <xdr:spPr>
        <a:xfrm>
          <a:off x="9356090" y="174044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5A999598-5929-474C-94DE-539232375477}"/>
            </a:ext>
          </a:extLst>
        </xdr:cNvPr>
        <xdr:cNvSpPr txBox="1"/>
      </xdr:nvSpPr>
      <xdr:spPr>
        <a:xfrm>
          <a:off x="9467850" y="18195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75D48D8F-62DB-4654-8EAF-C8E057E17B6F}"/>
            </a:ext>
          </a:extLst>
        </xdr:cNvPr>
        <xdr:cNvSpPr/>
      </xdr:nvSpPr>
      <xdr:spPr>
        <a:xfrm>
          <a:off x="9394190" y="1834423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B4F790C1-F478-4BA5-8138-4AEF587BE9F8}"/>
            </a:ext>
          </a:extLst>
        </xdr:cNvPr>
        <xdr:cNvSpPr/>
      </xdr:nvSpPr>
      <xdr:spPr>
        <a:xfrm>
          <a:off x="8632190" y="1835761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67855504-1972-47EB-A8BE-EFC4A31935C9}"/>
            </a:ext>
          </a:extLst>
        </xdr:cNvPr>
        <xdr:cNvSpPr/>
      </xdr:nvSpPr>
      <xdr:spPr>
        <a:xfrm>
          <a:off x="7846060" y="1834851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2A10EFDA-672E-42DE-993B-ED6B33985145}"/>
            </a:ext>
          </a:extLst>
        </xdr:cNvPr>
        <xdr:cNvSpPr/>
      </xdr:nvSpPr>
      <xdr:spPr>
        <a:xfrm>
          <a:off x="7029450" y="183052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D4788D28-962F-440D-9F73-180CA132EF65}"/>
            </a:ext>
          </a:extLst>
        </xdr:cNvPr>
        <xdr:cNvSpPr/>
      </xdr:nvSpPr>
      <xdr:spPr>
        <a:xfrm>
          <a:off x="6231890" y="183280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759F9D9-550B-4313-9768-D8F79A07EBA6}"/>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19E2E32-5659-488A-96FA-836DC9C19D4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CAE5C23-FA07-4648-AB5F-3F582DA8F65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904F2A3-F955-4F45-A097-6E4BF5B985F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A576100-475A-4A31-B32B-3B9282CC803C}"/>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81335</xdr:rowOff>
    </xdr:from>
    <xdr:to>
      <xdr:col>55</xdr:col>
      <xdr:colOff>50800</xdr:colOff>
      <xdr:row>108</xdr:row>
      <xdr:rowOff>11485</xdr:rowOff>
    </xdr:to>
    <xdr:sp macro="" textlink="">
      <xdr:nvSpPr>
        <xdr:cNvPr id="478" name="楕円 477">
          <a:extLst>
            <a:ext uri="{FF2B5EF4-FFF2-40B4-BE49-F238E27FC236}">
              <a16:creationId xmlns:a16="http://schemas.microsoft.com/office/drawing/2014/main" id="{EEA37526-DFB6-4FB0-801E-F08554989FBC}"/>
            </a:ext>
          </a:extLst>
        </xdr:cNvPr>
        <xdr:cNvSpPr/>
      </xdr:nvSpPr>
      <xdr:spPr>
        <a:xfrm>
          <a:off x="9394190" y="184283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59762</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98D5F7D5-7FBA-47E4-BB22-A29405F5E571}"/>
            </a:ext>
          </a:extLst>
        </xdr:cNvPr>
        <xdr:cNvSpPr txBox="1"/>
      </xdr:nvSpPr>
      <xdr:spPr>
        <a:xfrm>
          <a:off x="9467850" y="184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84246</xdr:rowOff>
    </xdr:from>
    <xdr:to>
      <xdr:col>50</xdr:col>
      <xdr:colOff>165100</xdr:colOff>
      <xdr:row>108</xdr:row>
      <xdr:rowOff>14396</xdr:rowOff>
    </xdr:to>
    <xdr:sp macro="" textlink="">
      <xdr:nvSpPr>
        <xdr:cNvPr id="480" name="楕円 479">
          <a:extLst>
            <a:ext uri="{FF2B5EF4-FFF2-40B4-BE49-F238E27FC236}">
              <a16:creationId xmlns:a16="http://schemas.microsoft.com/office/drawing/2014/main" id="{A1B839A5-9132-4101-85E7-E86B80389CF0}"/>
            </a:ext>
          </a:extLst>
        </xdr:cNvPr>
        <xdr:cNvSpPr/>
      </xdr:nvSpPr>
      <xdr:spPr>
        <a:xfrm>
          <a:off x="8632190" y="184313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132135</xdr:rowOff>
    </xdr:from>
    <xdr:to>
      <xdr:col>55</xdr:col>
      <xdr:colOff>0</xdr:colOff>
      <xdr:row>107</xdr:row>
      <xdr:rowOff>135046</xdr:rowOff>
    </xdr:to>
    <xdr:cxnSp macro="">
      <xdr:nvCxnSpPr>
        <xdr:cNvPr id="481" name="直線コネクタ 480">
          <a:extLst>
            <a:ext uri="{FF2B5EF4-FFF2-40B4-BE49-F238E27FC236}">
              <a16:creationId xmlns:a16="http://schemas.microsoft.com/office/drawing/2014/main" id="{0D821F52-464F-4A06-8718-DFE24334F464}"/>
            </a:ext>
          </a:extLst>
        </xdr:cNvPr>
        <xdr:cNvCxnSpPr/>
      </xdr:nvCxnSpPr>
      <xdr:spPr>
        <a:xfrm flipV="1">
          <a:off x="8686800" y="184810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87244</xdr:rowOff>
    </xdr:from>
    <xdr:to>
      <xdr:col>46</xdr:col>
      <xdr:colOff>38100</xdr:colOff>
      <xdr:row>108</xdr:row>
      <xdr:rowOff>17394</xdr:rowOff>
    </xdr:to>
    <xdr:sp macro="" textlink="">
      <xdr:nvSpPr>
        <xdr:cNvPr id="482" name="楕円 481">
          <a:extLst>
            <a:ext uri="{FF2B5EF4-FFF2-40B4-BE49-F238E27FC236}">
              <a16:creationId xmlns:a16="http://schemas.microsoft.com/office/drawing/2014/main" id="{9C0B1B6E-099B-43AF-95D7-69D6932CE88A}"/>
            </a:ext>
          </a:extLst>
        </xdr:cNvPr>
        <xdr:cNvSpPr/>
      </xdr:nvSpPr>
      <xdr:spPr>
        <a:xfrm>
          <a:off x="7846060" y="1843429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135046</xdr:rowOff>
    </xdr:from>
    <xdr:to>
      <xdr:col>50</xdr:col>
      <xdr:colOff>114300</xdr:colOff>
      <xdr:row>107</xdr:row>
      <xdr:rowOff>138044</xdr:rowOff>
    </xdr:to>
    <xdr:cxnSp macro="">
      <xdr:nvCxnSpPr>
        <xdr:cNvPr id="483" name="直線コネクタ 482">
          <a:extLst>
            <a:ext uri="{FF2B5EF4-FFF2-40B4-BE49-F238E27FC236}">
              <a16:creationId xmlns:a16="http://schemas.microsoft.com/office/drawing/2014/main" id="{2E796602-1411-4AAA-93CF-D0C786ACEEC8}"/>
            </a:ext>
          </a:extLst>
        </xdr:cNvPr>
        <xdr:cNvCxnSpPr/>
      </xdr:nvCxnSpPr>
      <xdr:spPr>
        <a:xfrm flipV="1">
          <a:off x="7889240" y="18476386"/>
          <a:ext cx="79756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89663</xdr:rowOff>
    </xdr:from>
    <xdr:to>
      <xdr:col>41</xdr:col>
      <xdr:colOff>101600</xdr:colOff>
      <xdr:row>108</xdr:row>
      <xdr:rowOff>19813</xdr:rowOff>
    </xdr:to>
    <xdr:sp macro="" textlink="">
      <xdr:nvSpPr>
        <xdr:cNvPr id="484" name="楕円 483">
          <a:extLst>
            <a:ext uri="{FF2B5EF4-FFF2-40B4-BE49-F238E27FC236}">
              <a16:creationId xmlns:a16="http://schemas.microsoft.com/office/drawing/2014/main" id="{F19F89DF-D7EB-450F-B6DC-6875CF3E3FF7}"/>
            </a:ext>
          </a:extLst>
        </xdr:cNvPr>
        <xdr:cNvSpPr/>
      </xdr:nvSpPr>
      <xdr:spPr>
        <a:xfrm>
          <a:off x="7029450" y="1843862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138044</xdr:rowOff>
    </xdr:from>
    <xdr:to>
      <xdr:col>45</xdr:col>
      <xdr:colOff>177800</xdr:colOff>
      <xdr:row>107</xdr:row>
      <xdr:rowOff>140463</xdr:rowOff>
    </xdr:to>
    <xdr:cxnSp macro="">
      <xdr:nvCxnSpPr>
        <xdr:cNvPr id="485" name="直線コネクタ 484">
          <a:extLst>
            <a:ext uri="{FF2B5EF4-FFF2-40B4-BE49-F238E27FC236}">
              <a16:creationId xmlns:a16="http://schemas.microsoft.com/office/drawing/2014/main" id="{5197CF34-51A4-4D3F-944D-9BE2184696E9}"/>
            </a:ext>
          </a:extLst>
        </xdr:cNvPr>
        <xdr:cNvCxnSpPr/>
      </xdr:nvCxnSpPr>
      <xdr:spPr>
        <a:xfrm flipV="1">
          <a:off x="7084060" y="18479384"/>
          <a:ext cx="80518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91663</xdr:rowOff>
    </xdr:from>
    <xdr:to>
      <xdr:col>36</xdr:col>
      <xdr:colOff>165100</xdr:colOff>
      <xdr:row>108</xdr:row>
      <xdr:rowOff>21813</xdr:rowOff>
    </xdr:to>
    <xdr:sp macro="" textlink="">
      <xdr:nvSpPr>
        <xdr:cNvPr id="486" name="楕円 485">
          <a:extLst>
            <a:ext uri="{FF2B5EF4-FFF2-40B4-BE49-F238E27FC236}">
              <a16:creationId xmlns:a16="http://schemas.microsoft.com/office/drawing/2014/main" id="{C4EC3BC3-85BE-4C46-807D-86DFD297B5F8}"/>
            </a:ext>
          </a:extLst>
        </xdr:cNvPr>
        <xdr:cNvSpPr/>
      </xdr:nvSpPr>
      <xdr:spPr>
        <a:xfrm>
          <a:off x="6231890" y="1844062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140463</xdr:rowOff>
    </xdr:from>
    <xdr:to>
      <xdr:col>41</xdr:col>
      <xdr:colOff>50800</xdr:colOff>
      <xdr:row>107</xdr:row>
      <xdr:rowOff>142463</xdr:rowOff>
    </xdr:to>
    <xdr:cxnSp macro="">
      <xdr:nvCxnSpPr>
        <xdr:cNvPr id="487" name="直線コネクタ 486">
          <a:extLst>
            <a:ext uri="{FF2B5EF4-FFF2-40B4-BE49-F238E27FC236}">
              <a16:creationId xmlns:a16="http://schemas.microsoft.com/office/drawing/2014/main" id="{18FEDA18-7827-47FB-A752-1E874FB76694}"/>
            </a:ext>
          </a:extLst>
        </xdr:cNvPr>
        <xdr:cNvCxnSpPr/>
      </xdr:nvCxnSpPr>
      <xdr:spPr>
        <a:xfrm flipV="1">
          <a:off x="6286500" y="18481803"/>
          <a:ext cx="79756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CEA2408F-4DFB-4FFC-BBDC-98E2174C68C6}"/>
            </a:ext>
          </a:extLst>
        </xdr:cNvPr>
        <xdr:cNvSpPr txBox="1"/>
      </xdr:nvSpPr>
      <xdr:spPr>
        <a:xfrm>
          <a:off x="8401265" y="1813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C5EAB8B2-7FC6-432D-B46B-2D5465A6351D}"/>
            </a:ext>
          </a:extLst>
        </xdr:cNvPr>
        <xdr:cNvSpPr txBox="1"/>
      </xdr:nvSpPr>
      <xdr:spPr>
        <a:xfrm>
          <a:off x="7610690"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64FCE24A-2571-40B4-A531-1D5316C933A5}"/>
            </a:ext>
          </a:extLst>
        </xdr:cNvPr>
        <xdr:cNvSpPr txBox="1"/>
      </xdr:nvSpPr>
      <xdr:spPr>
        <a:xfrm>
          <a:off x="682265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85C0733A-9CB7-4F1B-A840-364A22BE270D}"/>
            </a:ext>
          </a:extLst>
        </xdr:cNvPr>
        <xdr:cNvSpPr txBox="1"/>
      </xdr:nvSpPr>
      <xdr:spPr>
        <a:xfrm>
          <a:off x="6007950" y="1809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5523</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60FACC63-E85D-41C3-8752-580B73A7DD54}"/>
            </a:ext>
          </a:extLst>
        </xdr:cNvPr>
        <xdr:cNvSpPr txBox="1"/>
      </xdr:nvSpPr>
      <xdr:spPr>
        <a:xfrm>
          <a:off x="8401265" y="1852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8521</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6729A174-6992-4B73-9100-5BEC45FAB482}"/>
            </a:ext>
          </a:extLst>
        </xdr:cNvPr>
        <xdr:cNvSpPr txBox="1"/>
      </xdr:nvSpPr>
      <xdr:spPr>
        <a:xfrm>
          <a:off x="7610690" y="1852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10940</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B5EE6DBE-5DB1-46B8-BEA2-2874E2A16C8E}"/>
            </a:ext>
          </a:extLst>
        </xdr:cNvPr>
        <xdr:cNvSpPr txBox="1"/>
      </xdr:nvSpPr>
      <xdr:spPr>
        <a:xfrm>
          <a:off x="6822655" y="1852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12940</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2A378A40-E919-4BF5-B422-4EC3EE96BCA8}"/>
            </a:ext>
          </a:extLst>
        </xdr:cNvPr>
        <xdr:cNvSpPr txBox="1"/>
      </xdr:nvSpPr>
      <xdr:spPr>
        <a:xfrm>
          <a:off x="6007950" y="185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A7F9BEF1-7ADC-4D1A-80A4-5B5F5AD9A7D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31B85FC0-F646-409E-A7BA-E13C829C261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F5ABCC19-AAAC-4512-BBF0-5E8493162E1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7C5B651D-CBB2-42ED-B6CB-B79B0F55828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17E33F2A-5F72-4A25-A292-CC31DDB4044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F0DA2E37-DF91-4E1C-9010-A71864FFA62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A45A0FA-F1C0-4798-AEAB-9AD58687917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274D5A88-C02A-4606-A5B4-13797022CCB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55869FF-2DB5-47A5-808F-7DFF7599924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D69FF60D-1B08-4A30-AC34-00249E5A69E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9A3DD841-7A1D-4F58-BE60-32EFF3530C1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D05DFC08-D65A-406B-A422-C67C2C269A27}"/>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B10BA235-3C34-47ED-9396-B6AC6744ED8D}"/>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EE374FEE-A950-4041-BA27-2820F1B11E0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157CA0C4-86AA-4484-B6C2-358A13112650}"/>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FCAD97DE-382C-4206-9BC3-57949F8E95D6}"/>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FC97DB06-02FE-4513-8933-0FF7D3C5F0B9}"/>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76E4520B-3EC3-45C7-845F-DC8D0B3780C4}"/>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565D84E5-63DC-425B-9892-6044CA0F2F36}"/>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7694CE2-2514-4509-8401-49A1AA0564D5}"/>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1A9DBE26-902F-4B6C-B112-25F3FF4AAF9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4C723F7F-2073-43DD-9A74-50BE6E9CB1D7}"/>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6737B061-E667-4B5E-A324-F1990BD5425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A3940B0-8976-4EC4-9C2D-13F683837AA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BDEE9953-9E1F-44E0-AA99-0063544B154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C8441D9A-C831-4177-A782-EFCDECE4CC79}"/>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99FCF0C2-CE06-4A26-99E0-D3D794B6BE4E}"/>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8EFE8BF-1F5D-474B-8D16-49CDCFCE772B}"/>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799CB630-353F-4124-98E8-A893D495C756}"/>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a:extLst>
            <a:ext uri="{FF2B5EF4-FFF2-40B4-BE49-F238E27FC236}">
              <a16:creationId xmlns:a16="http://schemas.microsoft.com/office/drawing/2014/main" id="{1753ED3C-22F7-4715-AE59-A76306113FBF}"/>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8689E724-1CD4-4BA0-AD81-0F3CDB053FB7}"/>
            </a:ext>
          </a:extLst>
        </xdr:cNvPr>
        <xdr:cNvSpPr txBox="1"/>
      </xdr:nvSpPr>
      <xdr:spPr>
        <a:xfrm>
          <a:off x="14742160" y="6485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a:extLst>
            <a:ext uri="{FF2B5EF4-FFF2-40B4-BE49-F238E27FC236}">
              <a16:creationId xmlns:a16="http://schemas.microsoft.com/office/drawing/2014/main" id="{72FF4408-6B39-41E6-9B23-9C7DB9FEB35B}"/>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a:extLst>
            <a:ext uri="{FF2B5EF4-FFF2-40B4-BE49-F238E27FC236}">
              <a16:creationId xmlns:a16="http://schemas.microsoft.com/office/drawing/2014/main" id="{C3BDD005-5616-48D3-A5D6-308BF767FB22}"/>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a:extLst>
            <a:ext uri="{FF2B5EF4-FFF2-40B4-BE49-F238E27FC236}">
              <a16:creationId xmlns:a16="http://schemas.microsoft.com/office/drawing/2014/main" id="{D9E8C7EA-5B0C-4A46-BFBE-495FE9058E2C}"/>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a:extLst>
            <a:ext uri="{FF2B5EF4-FFF2-40B4-BE49-F238E27FC236}">
              <a16:creationId xmlns:a16="http://schemas.microsoft.com/office/drawing/2014/main" id="{CBF59FBC-122E-43E0-AC78-047DA2D3D283}"/>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a:extLst>
            <a:ext uri="{FF2B5EF4-FFF2-40B4-BE49-F238E27FC236}">
              <a16:creationId xmlns:a16="http://schemas.microsoft.com/office/drawing/2014/main" id="{607C080B-2604-433D-B3C2-389638AAF0F8}"/>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E4E3DF1-BC37-45E3-9824-391FB1506556}"/>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BF25BCE-A513-441E-A43B-E992C9B6C1C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4F7AD48-D27F-4843-9F30-C9B8EB57CB5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92E5E14-D634-4CA4-8855-67C62E8296D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F62D7372-3D56-4435-B0DA-283EB3907E0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537" name="楕円 536">
          <a:extLst>
            <a:ext uri="{FF2B5EF4-FFF2-40B4-BE49-F238E27FC236}">
              <a16:creationId xmlns:a16="http://schemas.microsoft.com/office/drawing/2014/main" id="{32A99CBF-A706-4C6F-BEF4-B1C03FF2D619}"/>
            </a:ext>
          </a:extLst>
        </xdr:cNvPr>
        <xdr:cNvSpPr/>
      </xdr:nvSpPr>
      <xdr:spPr>
        <a:xfrm>
          <a:off x="14649450" y="62640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118490</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4A168DF1-8F95-4475-9AF8-252F5C3BDD85}"/>
            </a:ext>
          </a:extLst>
        </xdr:cNvPr>
        <xdr:cNvSpPr txBox="1"/>
      </xdr:nvSpPr>
      <xdr:spPr>
        <a:xfrm>
          <a:off x="14742160" y="612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539" name="楕円 538">
          <a:extLst>
            <a:ext uri="{FF2B5EF4-FFF2-40B4-BE49-F238E27FC236}">
              <a16:creationId xmlns:a16="http://schemas.microsoft.com/office/drawing/2014/main" id="{1EF58945-C652-44CB-A5B3-15D6064FFF5F}"/>
            </a:ext>
          </a:extLst>
        </xdr:cNvPr>
        <xdr:cNvSpPr/>
      </xdr:nvSpPr>
      <xdr:spPr>
        <a:xfrm>
          <a:off x="13887450" y="619052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146413</xdr:rowOff>
    </xdr:to>
    <xdr:cxnSp macro="">
      <xdr:nvCxnSpPr>
        <xdr:cNvPr id="540" name="直線コネクタ 539">
          <a:extLst>
            <a:ext uri="{FF2B5EF4-FFF2-40B4-BE49-F238E27FC236}">
              <a16:creationId xmlns:a16="http://schemas.microsoft.com/office/drawing/2014/main" id="{CB5A256F-8807-48B5-88E3-D81F0AEB59E2}"/>
            </a:ext>
          </a:extLst>
        </xdr:cNvPr>
        <xdr:cNvCxnSpPr/>
      </xdr:nvCxnSpPr>
      <xdr:spPr>
        <a:xfrm>
          <a:off x="13942060" y="6245134"/>
          <a:ext cx="762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541" name="楕円 540">
          <a:extLst>
            <a:ext uri="{FF2B5EF4-FFF2-40B4-BE49-F238E27FC236}">
              <a16:creationId xmlns:a16="http://schemas.microsoft.com/office/drawing/2014/main" id="{952DDDE1-6D2E-4897-AEEC-7C17EC4B226C}"/>
            </a:ext>
          </a:extLst>
        </xdr:cNvPr>
        <xdr:cNvSpPr/>
      </xdr:nvSpPr>
      <xdr:spPr>
        <a:xfrm>
          <a:off x="13089890" y="612439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72934</xdr:rowOff>
    </xdr:to>
    <xdr:cxnSp macro="">
      <xdr:nvCxnSpPr>
        <xdr:cNvPr id="542" name="直線コネクタ 541">
          <a:extLst>
            <a:ext uri="{FF2B5EF4-FFF2-40B4-BE49-F238E27FC236}">
              <a16:creationId xmlns:a16="http://schemas.microsoft.com/office/drawing/2014/main" id="{8FF30601-AC86-4AD9-BB8B-956EAC787C25}"/>
            </a:ext>
          </a:extLst>
        </xdr:cNvPr>
        <xdr:cNvCxnSpPr/>
      </xdr:nvCxnSpPr>
      <xdr:spPr>
        <a:xfrm>
          <a:off x="13144500" y="6173289"/>
          <a:ext cx="79756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49893</xdr:rowOff>
    </xdr:from>
    <xdr:to>
      <xdr:col>72</xdr:col>
      <xdr:colOff>38100</xdr:colOff>
      <xdr:row>35</xdr:row>
      <xdr:rowOff>151493</xdr:rowOff>
    </xdr:to>
    <xdr:sp macro="" textlink="">
      <xdr:nvSpPr>
        <xdr:cNvPr id="543" name="楕円 542">
          <a:extLst>
            <a:ext uri="{FF2B5EF4-FFF2-40B4-BE49-F238E27FC236}">
              <a16:creationId xmlns:a16="http://schemas.microsoft.com/office/drawing/2014/main" id="{2FB980C4-B198-476A-9A6B-D5E24045C2AF}"/>
            </a:ext>
          </a:extLst>
        </xdr:cNvPr>
        <xdr:cNvSpPr/>
      </xdr:nvSpPr>
      <xdr:spPr>
        <a:xfrm>
          <a:off x="12303760" y="60544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100693</xdr:rowOff>
    </xdr:from>
    <xdr:to>
      <xdr:col>76</xdr:col>
      <xdr:colOff>114300</xdr:colOff>
      <xdr:row>36</xdr:row>
      <xdr:rowOff>1089</xdr:rowOff>
    </xdr:to>
    <xdr:cxnSp macro="">
      <xdr:nvCxnSpPr>
        <xdr:cNvPr id="544" name="直線コネクタ 543">
          <a:extLst>
            <a:ext uri="{FF2B5EF4-FFF2-40B4-BE49-F238E27FC236}">
              <a16:creationId xmlns:a16="http://schemas.microsoft.com/office/drawing/2014/main" id="{26790F6F-63E6-48DF-AC97-25B2965AC04C}"/>
            </a:ext>
          </a:extLst>
        </xdr:cNvPr>
        <xdr:cNvCxnSpPr/>
      </xdr:nvCxnSpPr>
      <xdr:spPr>
        <a:xfrm>
          <a:off x="12346940" y="6097633"/>
          <a:ext cx="797560" cy="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100511</xdr:rowOff>
    </xdr:from>
    <xdr:to>
      <xdr:col>67</xdr:col>
      <xdr:colOff>101600</xdr:colOff>
      <xdr:row>36</xdr:row>
      <xdr:rowOff>30661</xdr:rowOff>
    </xdr:to>
    <xdr:sp macro="" textlink="">
      <xdr:nvSpPr>
        <xdr:cNvPr id="545" name="楕円 544">
          <a:extLst>
            <a:ext uri="{FF2B5EF4-FFF2-40B4-BE49-F238E27FC236}">
              <a16:creationId xmlns:a16="http://schemas.microsoft.com/office/drawing/2014/main" id="{8CE6D5EA-64C8-4DA6-8D1A-38B234E9C842}"/>
            </a:ext>
          </a:extLst>
        </xdr:cNvPr>
        <xdr:cNvSpPr/>
      </xdr:nvSpPr>
      <xdr:spPr>
        <a:xfrm>
          <a:off x="11487150" y="60974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100693</xdr:rowOff>
    </xdr:from>
    <xdr:to>
      <xdr:col>71</xdr:col>
      <xdr:colOff>177800</xdr:colOff>
      <xdr:row>35</xdr:row>
      <xdr:rowOff>151311</xdr:rowOff>
    </xdr:to>
    <xdr:cxnSp macro="">
      <xdr:nvCxnSpPr>
        <xdr:cNvPr id="546" name="直線コネクタ 545">
          <a:extLst>
            <a:ext uri="{FF2B5EF4-FFF2-40B4-BE49-F238E27FC236}">
              <a16:creationId xmlns:a16="http://schemas.microsoft.com/office/drawing/2014/main" id="{6371F94D-DC0A-48AC-AD3E-26562AE01BAD}"/>
            </a:ext>
          </a:extLst>
        </xdr:cNvPr>
        <xdr:cNvCxnSpPr/>
      </xdr:nvCxnSpPr>
      <xdr:spPr>
        <a:xfrm flipV="1">
          <a:off x="11541760" y="6097633"/>
          <a:ext cx="80518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8C3830A4-FE9E-450B-A3D1-551E39F068F6}"/>
            </a:ext>
          </a:extLst>
        </xdr:cNvPr>
        <xdr:cNvSpPr txBox="1"/>
      </xdr:nvSpPr>
      <xdr:spPr>
        <a:xfrm>
          <a:off x="1373823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320475BB-0C4A-4828-B9D9-65A11CBE1B39}"/>
            </a:ext>
          </a:extLst>
        </xdr:cNvPr>
        <xdr:cNvSpPr txBox="1"/>
      </xdr:nvSpPr>
      <xdr:spPr>
        <a:xfrm>
          <a:off x="129571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197FAB28-FA2C-4233-A474-B9C85428AE7F}"/>
            </a:ext>
          </a:extLst>
        </xdr:cNvPr>
        <xdr:cNvSpPr txBox="1"/>
      </xdr:nvSpPr>
      <xdr:spPr>
        <a:xfrm>
          <a:off x="1217105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3E5C4E60-FC8F-426A-846C-D22F1FE38D93}"/>
            </a:ext>
          </a:extLst>
        </xdr:cNvPr>
        <xdr:cNvSpPr txBox="1"/>
      </xdr:nvSpPr>
      <xdr:spPr>
        <a:xfrm>
          <a:off x="113544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AC680319-8CC6-4A3C-9558-EDE696D8A435}"/>
            </a:ext>
          </a:extLst>
        </xdr:cNvPr>
        <xdr:cNvSpPr txBox="1"/>
      </xdr:nvSpPr>
      <xdr:spPr>
        <a:xfrm>
          <a:off x="13738234"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8D3415CF-B0B8-4DF8-9827-986FBFE1B12E}"/>
            </a:ext>
          </a:extLst>
        </xdr:cNvPr>
        <xdr:cNvSpPr txBox="1"/>
      </xdr:nvSpPr>
      <xdr:spPr>
        <a:xfrm>
          <a:off x="12957184" y="589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168020</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A8CD0253-227E-453D-942A-20DF72777DF1}"/>
            </a:ext>
          </a:extLst>
        </xdr:cNvPr>
        <xdr:cNvSpPr txBox="1"/>
      </xdr:nvSpPr>
      <xdr:spPr>
        <a:xfrm>
          <a:off x="12171054" y="582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47188</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E54BD776-4A26-473F-803A-976DCDC59C6E}"/>
            </a:ext>
          </a:extLst>
        </xdr:cNvPr>
        <xdr:cNvSpPr txBox="1"/>
      </xdr:nvSpPr>
      <xdr:spPr>
        <a:xfrm>
          <a:off x="11354444" y="587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C1C093E-0800-465B-8E9F-89C00C138E2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D0CB312B-D9CB-460C-9936-2E1E3F25ED2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1D18F3DC-9002-483B-ACDF-A35DD5C56A9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565DED23-089B-43D4-BC3E-99B439F43E5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B9F1F923-C5BF-479F-A2E4-8B159E3C61D1}"/>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E9F70490-0DDC-40F6-BFE6-2ACA94CD6DE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31174525-38CB-4D1C-AD00-AE0DE806B23C}"/>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32183C5-FF6B-40EF-B995-9D20E2C3996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24613B86-D705-44C7-850E-DCFE6D6686BD}"/>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969DAC9-0006-4603-9434-9899437502B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F2F13633-B406-49AC-B45C-02877D3FEAD5}"/>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11788553-FDB9-4C88-BC8E-5C20ABD08AA0}"/>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42F50A4-908A-4762-8381-02B1207EE8D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05FE546D-9459-4DC3-9A58-B2A4058CC1FD}"/>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4AECE3DD-CCA8-4672-A3DE-6F11E06AB9D0}"/>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54D6B7B5-B62D-4384-999D-50D4869ABA8A}"/>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A159AADD-35D2-47A1-A699-A4FE9EF25CFE}"/>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B50B407F-4C89-40F0-B4A7-A160512476F2}"/>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DD8671FE-0316-4021-97D5-B66DA48AB0A0}"/>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7E87F305-A9F4-41A7-9A20-8BCA7EF776DC}"/>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DD6AD2AA-36C7-4DF2-B8BA-738EE0BBFA0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20CCBB6B-DB96-44D4-93AD-6A9199C8CA37}"/>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1BF8E281-C1BB-480A-BE5B-51766856CA8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a:extLst>
            <a:ext uri="{FF2B5EF4-FFF2-40B4-BE49-F238E27FC236}">
              <a16:creationId xmlns:a16="http://schemas.microsoft.com/office/drawing/2014/main" id="{DF72C507-3DFE-4A17-92D4-8C5680327000}"/>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3B2479A1-F58A-47CB-9BFD-6CF8139F31EE}"/>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a:extLst>
            <a:ext uri="{FF2B5EF4-FFF2-40B4-BE49-F238E27FC236}">
              <a16:creationId xmlns:a16="http://schemas.microsoft.com/office/drawing/2014/main" id="{202064CA-C891-443C-ADD2-440FBE91C128}"/>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E316E766-A079-43B0-B3F6-F08FCF812CDF}"/>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a:extLst>
            <a:ext uri="{FF2B5EF4-FFF2-40B4-BE49-F238E27FC236}">
              <a16:creationId xmlns:a16="http://schemas.microsoft.com/office/drawing/2014/main" id="{40B7ED13-8DE7-426E-B95D-56653B73BFCA}"/>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0BCBAD08-09BF-44BE-A773-2304564BDD44}"/>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a:extLst>
            <a:ext uri="{FF2B5EF4-FFF2-40B4-BE49-F238E27FC236}">
              <a16:creationId xmlns:a16="http://schemas.microsoft.com/office/drawing/2014/main" id="{0BEE66EF-BE23-481F-BA0A-12AC66D4EA4E}"/>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a:extLst>
            <a:ext uri="{FF2B5EF4-FFF2-40B4-BE49-F238E27FC236}">
              <a16:creationId xmlns:a16="http://schemas.microsoft.com/office/drawing/2014/main" id="{39B33E1B-C0BF-479A-A8BD-995E453A42B0}"/>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a:extLst>
            <a:ext uri="{FF2B5EF4-FFF2-40B4-BE49-F238E27FC236}">
              <a16:creationId xmlns:a16="http://schemas.microsoft.com/office/drawing/2014/main" id="{1B77E9A3-BF78-457C-A1F0-0C7B46868CD3}"/>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a:extLst>
            <a:ext uri="{FF2B5EF4-FFF2-40B4-BE49-F238E27FC236}">
              <a16:creationId xmlns:a16="http://schemas.microsoft.com/office/drawing/2014/main" id="{9F427E2D-F1E5-4815-89E4-E4D9B2A7795D}"/>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a:extLst>
            <a:ext uri="{FF2B5EF4-FFF2-40B4-BE49-F238E27FC236}">
              <a16:creationId xmlns:a16="http://schemas.microsoft.com/office/drawing/2014/main" id="{B491578D-F932-4D46-918E-C8101F7BB79A}"/>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4D2C13C-A34C-4991-92B5-1C924338E7D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1BDAAB2-C7EF-40EB-8E6E-04B5FCE9180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599CC3EB-1C05-4B44-B5F9-6872C17555B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75E6F4F-3FAA-4BEB-B9D9-400497F08E6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1CFC7957-2314-4DC3-AD45-54D47846697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95250</xdr:rowOff>
    </xdr:from>
    <xdr:to>
      <xdr:col>116</xdr:col>
      <xdr:colOff>114300</xdr:colOff>
      <xdr:row>41</xdr:row>
      <xdr:rowOff>25400</xdr:rowOff>
    </xdr:to>
    <xdr:sp macro="" textlink="">
      <xdr:nvSpPr>
        <xdr:cNvPr id="594" name="楕円 593">
          <a:extLst>
            <a:ext uri="{FF2B5EF4-FFF2-40B4-BE49-F238E27FC236}">
              <a16:creationId xmlns:a16="http://schemas.microsoft.com/office/drawing/2014/main" id="{A5BC8778-738B-4996-B814-17C471A8AAA0}"/>
            </a:ext>
          </a:extLst>
        </xdr:cNvPr>
        <xdr:cNvSpPr/>
      </xdr:nvSpPr>
      <xdr:spPr>
        <a:xfrm>
          <a:off x="19904710" y="69494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73677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0290E22F-34E0-400F-8104-360A988DEC2B}"/>
            </a:ext>
          </a:extLst>
        </xdr:cNvPr>
        <xdr:cNvSpPr txBox="1"/>
      </xdr:nvSpPr>
      <xdr:spPr>
        <a:xfrm>
          <a:off x="1998599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99060</xdr:rowOff>
    </xdr:from>
    <xdr:to>
      <xdr:col>112</xdr:col>
      <xdr:colOff>38100</xdr:colOff>
      <xdr:row>41</xdr:row>
      <xdr:rowOff>29210</xdr:rowOff>
    </xdr:to>
    <xdr:sp macro="" textlink="">
      <xdr:nvSpPr>
        <xdr:cNvPr id="596" name="楕円 595">
          <a:extLst>
            <a:ext uri="{FF2B5EF4-FFF2-40B4-BE49-F238E27FC236}">
              <a16:creationId xmlns:a16="http://schemas.microsoft.com/office/drawing/2014/main" id="{716A0BFA-D610-41C6-8367-CAFC106E60DE}"/>
            </a:ext>
          </a:extLst>
        </xdr:cNvPr>
        <xdr:cNvSpPr/>
      </xdr:nvSpPr>
      <xdr:spPr>
        <a:xfrm>
          <a:off x="19161760" y="69532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146050</xdr:rowOff>
    </xdr:from>
    <xdr:to>
      <xdr:col>116</xdr:col>
      <xdr:colOff>63500</xdr:colOff>
      <xdr:row>40</xdr:row>
      <xdr:rowOff>149860</xdr:rowOff>
    </xdr:to>
    <xdr:cxnSp macro="">
      <xdr:nvCxnSpPr>
        <xdr:cNvPr id="597" name="直線コネクタ 596">
          <a:extLst>
            <a:ext uri="{FF2B5EF4-FFF2-40B4-BE49-F238E27FC236}">
              <a16:creationId xmlns:a16="http://schemas.microsoft.com/office/drawing/2014/main" id="{75B2D830-E479-4BC0-96DF-FC3304323349}"/>
            </a:ext>
          </a:extLst>
        </xdr:cNvPr>
        <xdr:cNvCxnSpPr/>
      </xdr:nvCxnSpPr>
      <xdr:spPr>
        <a:xfrm flipV="1">
          <a:off x="19204940" y="700214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102870</xdr:rowOff>
    </xdr:from>
    <xdr:to>
      <xdr:col>107</xdr:col>
      <xdr:colOff>101600</xdr:colOff>
      <xdr:row>41</xdr:row>
      <xdr:rowOff>33020</xdr:rowOff>
    </xdr:to>
    <xdr:sp macro="" textlink="">
      <xdr:nvSpPr>
        <xdr:cNvPr id="598" name="楕円 597">
          <a:extLst>
            <a:ext uri="{FF2B5EF4-FFF2-40B4-BE49-F238E27FC236}">
              <a16:creationId xmlns:a16="http://schemas.microsoft.com/office/drawing/2014/main" id="{7283DA8C-C4FC-4A03-B113-DA203452BB46}"/>
            </a:ext>
          </a:extLst>
        </xdr:cNvPr>
        <xdr:cNvSpPr/>
      </xdr:nvSpPr>
      <xdr:spPr>
        <a:xfrm>
          <a:off x="18345150" y="69589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149860</xdr:rowOff>
    </xdr:from>
    <xdr:to>
      <xdr:col>111</xdr:col>
      <xdr:colOff>177800</xdr:colOff>
      <xdr:row>40</xdr:row>
      <xdr:rowOff>153670</xdr:rowOff>
    </xdr:to>
    <xdr:cxnSp macro="">
      <xdr:nvCxnSpPr>
        <xdr:cNvPr id="599" name="直線コネクタ 598">
          <a:extLst>
            <a:ext uri="{FF2B5EF4-FFF2-40B4-BE49-F238E27FC236}">
              <a16:creationId xmlns:a16="http://schemas.microsoft.com/office/drawing/2014/main" id="{E88F2825-B8CD-4BF8-A0FD-1CD269B8B08A}"/>
            </a:ext>
          </a:extLst>
        </xdr:cNvPr>
        <xdr:cNvCxnSpPr/>
      </xdr:nvCxnSpPr>
      <xdr:spPr>
        <a:xfrm flipV="1">
          <a:off x="18399760" y="700786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105410</xdr:rowOff>
    </xdr:from>
    <xdr:to>
      <xdr:col>102</xdr:col>
      <xdr:colOff>165100</xdr:colOff>
      <xdr:row>41</xdr:row>
      <xdr:rowOff>35560</xdr:rowOff>
    </xdr:to>
    <xdr:sp macro="" textlink="">
      <xdr:nvSpPr>
        <xdr:cNvPr id="600" name="楕円 599">
          <a:extLst>
            <a:ext uri="{FF2B5EF4-FFF2-40B4-BE49-F238E27FC236}">
              <a16:creationId xmlns:a16="http://schemas.microsoft.com/office/drawing/2014/main" id="{81ED4DBF-EC8E-4E1D-8956-6328ABEF144A}"/>
            </a:ext>
          </a:extLst>
        </xdr:cNvPr>
        <xdr:cNvSpPr/>
      </xdr:nvSpPr>
      <xdr:spPr>
        <a:xfrm>
          <a:off x="17547590" y="69615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153670</xdr:rowOff>
    </xdr:from>
    <xdr:to>
      <xdr:col>107</xdr:col>
      <xdr:colOff>50800</xdr:colOff>
      <xdr:row>40</xdr:row>
      <xdr:rowOff>156210</xdr:rowOff>
    </xdr:to>
    <xdr:cxnSp macro="">
      <xdr:nvCxnSpPr>
        <xdr:cNvPr id="601" name="直線コネクタ 600">
          <a:extLst>
            <a:ext uri="{FF2B5EF4-FFF2-40B4-BE49-F238E27FC236}">
              <a16:creationId xmlns:a16="http://schemas.microsoft.com/office/drawing/2014/main" id="{D35B040A-26CE-4D16-B396-C79F5808185A}"/>
            </a:ext>
          </a:extLst>
        </xdr:cNvPr>
        <xdr:cNvCxnSpPr/>
      </xdr:nvCxnSpPr>
      <xdr:spPr>
        <a:xfrm flipV="1">
          <a:off x="17602200" y="7011670"/>
          <a:ext cx="79756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107950</xdr:rowOff>
    </xdr:from>
    <xdr:to>
      <xdr:col>98</xdr:col>
      <xdr:colOff>38100</xdr:colOff>
      <xdr:row>41</xdr:row>
      <xdr:rowOff>38100</xdr:rowOff>
    </xdr:to>
    <xdr:sp macro="" textlink="">
      <xdr:nvSpPr>
        <xdr:cNvPr id="602" name="楕円 601">
          <a:extLst>
            <a:ext uri="{FF2B5EF4-FFF2-40B4-BE49-F238E27FC236}">
              <a16:creationId xmlns:a16="http://schemas.microsoft.com/office/drawing/2014/main" id="{2500B4DA-A126-486B-8F56-E754094C52ED}"/>
            </a:ext>
          </a:extLst>
        </xdr:cNvPr>
        <xdr:cNvSpPr/>
      </xdr:nvSpPr>
      <xdr:spPr>
        <a:xfrm>
          <a:off x="16761460" y="69640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156210</xdr:rowOff>
    </xdr:from>
    <xdr:to>
      <xdr:col>102</xdr:col>
      <xdr:colOff>114300</xdr:colOff>
      <xdr:row>40</xdr:row>
      <xdr:rowOff>158750</xdr:rowOff>
    </xdr:to>
    <xdr:cxnSp macro="">
      <xdr:nvCxnSpPr>
        <xdr:cNvPr id="603" name="直線コネクタ 602">
          <a:extLst>
            <a:ext uri="{FF2B5EF4-FFF2-40B4-BE49-F238E27FC236}">
              <a16:creationId xmlns:a16="http://schemas.microsoft.com/office/drawing/2014/main" id="{20CD3D26-B424-4D7A-A73B-30F974942A2E}"/>
            </a:ext>
          </a:extLst>
        </xdr:cNvPr>
        <xdr:cNvCxnSpPr/>
      </xdr:nvCxnSpPr>
      <xdr:spPr>
        <a:xfrm flipV="1">
          <a:off x="16804640" y="7016115"/>
          <a:ext cx="79756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B91DC40B-A46B-42F8-84C7-9BC4A7BEF11A}"/>
            </a:ext>
          </a:extLst>
        </xdr:cNvPr>
        <xdr:cNvSpPr txBox="1"/>
      </xdr:nvSpPr>
      <xdr:spPr>
        <a:xfrm>
          <a:off x="18982132"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23FAD195-79C4-4EE8-8B76-33140B07F40E}"/>
            </a:ext>
          </a:extLst>
        </xdr:cNvPr>
        <xdr:cNvSpPr txBox="1"/>
      </xdr:nvSpPr>
      <xdr:spPr>
        <a:xfrm>
          <a:off x="1818203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CCEE5E7B-DD96-4CF2-BEDA-B70ABDAF4941}"/>
            </a:ext>
          </a:extLst>
        </xdr:cNvPr>
        <xdr:cNvSpPr txBox="1"/>
      </xdr:nvSpPr>
      <xdr:spPr>
        <a:xfrm>
          <a:off x="17384472"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372DDBD6-D787-4088-B42D-7CBC3A089A0B}"/>
            </a:ext>
          </a:extLst>
        </xdr:cNvPr>
        <xdr:cNvSpPr txBox="1"/>
      </xdr:nvSpPr>
      <xdr:spPr>
        <a:xfrm>
          <a:off x="1658881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20337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D1CB9240-5A7C-4652-B2A6-6478FD05666A}"/>
            </a:ext>
          </a:extLst>
        </xdr:cNvPr>
        <xdr:cNvSpPr txBox="1"/>
      </xdr:nvSpPr>
      <xdr:spPr>
        <a:xfrm>
          <a:off x="18982132"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24147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8F279911-1D92-4904-ADC5-337414FBFEC6}"/>
            </a:ext>
          </a:extLst>
        </xdr:cNvPr>
        <xdr:cNvSpPr txBox="1"/>
      </xdr:nvSpPr>
      <xdr:spPr>
        <a:xfrm>
          <a:off x="18182032"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26687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3C20C7C7-B72A-4554-9FB5-B5B0F4659611}"/>
            </a:ext>
          </a:extLst>
        </xdr:cNvPr>
        <xdr:cNvSpPr txBox="1"/>
      </xdr:nvSpPr>
      <xdr:spPr>
        <a:xfrm>
          <a:off x="17384472" y="7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29227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0BB1A0D9-6346-4A6B-A25C-C01706402FDE}"/>
            </a:ext>
          </a:extLst>
        </xdr:cNvPr>
        <xdr:cNvSpPr txBox="1"/>
      </xdr:nvSpPr>
      <xdr:spPr>
        <a:xfrm>
          <a:off x="16588817" y="70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7A5C3C05-61F4-429B-8FFC-9B40659DA51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4A4575DD-D901-4211-9A14-077154950B7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E4CEB5E8-9482-4EF8-B1DD-8210F24DA00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1ED3E23-285D-495B-B2C1-37112761E47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E9DE2F9-9FD9-4EBC-8D83-EBF5E5BB102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B6A87BE1-5037-455A-907B-1752892D768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6A521616-DDF5-4403-AD06-E9F7E68835C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29154BFF-7722-404C-B034-FF649F0EA8E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F5437408-D435-4F0C-98A1-B839918D6AFC}"/>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5DD2CA02-1D39-4D8E-AE22-0DBCB00D404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C4740B8E-AA1D-4061-A0E0-DABE7EE705A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E3FC06A3-84AA-4B02-A8F7-9E39A85DEDBE}"/>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176813D9-2B72-4AAC-8361-FC9FB8D312AC}"/>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A95702B5-24BF-40A5-8FEB-F9B594533B0A}"/>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32A994C0-6525-43D5-A1FC-298F93C317F2}"/>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371D1E14-DE73-42C6-A51B-58AB1D9A2C65}"/>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6902A3B7-A3A2-4F5E-9613-047A31FD1A97}"/>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2FEFB3D7-B5E4-4CB5-AD9D-8794BD2459D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21A66207-2BB3-42B9-BA76-2456301259D2}"/>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727A445C-04B3-4327-BB1D-9E78F0F37391}"/>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2EAF0BA8-6A31-439D-8AE7-96348FEDBAA9}"/>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99E58FA8-99DA-4296-BD31-5B8BED03BE3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152743A9-8761-40D1-9384-FB3E85094837}"/>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522BA5D7-9F59-4DE4-8334-72ACFE5211D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a:extLst>
            <a:ext uri="{FF2B5EF4-FFF2-40B4-BE49-F238E27FC236}">
              <a16:creationId xmlns:a16="http://schemas.microsoft.com/office/drawing/2014/main" id="{ED077D5A-B7A3-4D24-9FA7-DD5E4DB0ED61}"/>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6E882746-F2D7-41B0-A9C5-34735F08D6CB}"/>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a:extLst>
            <a:ext uri="{FF2B5EF4-FFF2-40B4-BE49-F238E27FC236}">
              <a16:creationId xmlns:a16="http://schemas.microsoft.com/office/drawing/2014/main" id="{75041E01-408D-4679-A16A-62FC4A5DC02A}"/>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CA175800-AA81-4F26-BC56-C5D419397AD1}"/>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a:extLst>
            <a:ext uri="{FF2B5EF4-FFF2-40B4-BE49-F238E27FC236}">
              <a16:creationId xmlns:a16="http://schemas.microsoft.com/office/drawing/2014/main" id="{2ED49E7C-D3A3-4CB1-BCF6-2ED477C7830B}"/>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6A9B39CA-85B7-4EE3-8CDD-251AA8C64BA1}"/>
            </a:ext>
          </a:extLst>
        </xdr:cNvPr>
        <xdr:cNvSpPr txBox="1"/>
      </xdr:nvSpPr>
      <xdr:spPr>
        <a:xfrm>
          <a:off x="1474216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a:extLst>
            <a:ext uri="{FF2B5EF4-FFF2-40B4-BE49-F238E27FC236}">
              <a16:creationId xmlns:a16="http://schemas.microsoft.com/office/drawing/2014/main" id="{E6B718C4-22C6-40B4-9EB8-A474B296EEB0}"/>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a:extLst>
            <a:ext uri="{FF2B5EF4-FFF2-40B4-BE49-F238E27FC236}">
              <a16:creationId xmlns:a16="http://schemas.microsoft.com/office/drawing/2014/main" id="{F06EF072-ACE9-496F-9AC6-857294EDA7FE}"/>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a:extLst>
            <a:ext uri="{FF2B5EF4-FFF2-40B4-BE49-F238E27FC236}">
              <a16:creationId xmlns:a16="http://schemas.microsoft.com/office/drawing/2014/main" id="{09100D31-7476-4632-9D8B-AE28E3FCCF6D}"/>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a:extLst>
            <a:ext uri="{FF2B5EF4-FFF2-40B4-BE49-F238E27FC236}">
              <a16:creationId xmlns:a16="http://schemas.microsoft.com/office/drawing/2014/main" id="{2D9B3C2F-C59C-4265-ABE6-7F2E724780DA}"/>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a:extLst>
            <a:ext uri="{FF2B5EF4-FFF2-40B4-BE49-F238E27FC236}">
              <a16:creationId xmlns:a16="http://schemas.microsoft.com/office/drawing/2014/main" id="{EB0E9E39-DB88-42E0-9413-BD84B0D62F54}"/>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3365730-C9D6-4866-897B-1B5B0E64306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2038116-3FB1-4DA2-AA6C-536E562F3AD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874D5A0-849D-4541-A68A-2D323702694D}"/>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BB026F7-B0FC-4F91-8ACF-30976F0A05E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CE18B32-E97E-4AD1-826C-ADE90E90625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52" name="楕円 651">
          <a:extLst>
            <a:ext uri="{FF2B5EF4-FFF2-40B4-BE49-F238E27FC236}">
              <a16:creationId xmlns:a16="http://schemas.microsoft.com/office/drawing/2014/main" id="{A389DF6A-67CE-48E7-BED1-75E2C8784382}"/>
            </a:ext>
          </a:extLst>
        </xdr:cNvPr>
        <xdr:cNvSpPr/>
      </xdr:nvSpPr>
      <xdr:spPr>
        <a:xfrm>
          <a:off x="14649450" y="10013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E9E70CA9-032F-4C74-98ED-39064ABD01DA}"/>
            </a:ext>
          </a:extLst>
        </xdr:cNvPr>
        <xdr:cNvSpPr txBox="1"/>
      </xdr:nvSpPr>
      <xdr:spPr>
        <a:xfrm>
          <a:off x="1474216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654" name="楕円 653">
          <a:extLst>
            <a:ext uri="{FF2B5EF4-FFF2-40B4-BE49-F238E27FC236}">
              <a16:creationId xmlns:a16="http://schemas.microsoft.com/office/drawing/2014/main" id="{FCC55D05-9B64-422C-8844-9CE2D2E4403E}"/>
            </a:ext>
          </a:extLst>
        </xdr:cNvPr>
        <xdr:cNvSpPr/>
      </xdr:nvSpPr>
      <xdr:spPr>
        <a:xfrm>
          <a:off x="13887450" y="99999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58</xdr:row>
      <xdr:rowOff>121920</xdr:rowOff>
    </xdr:to>
    <xdr:cxnSp macro="">
      <xdr:nvCxnSpPr>
        <xdr:cNvPr id="655" name="直線コネクタ 654">
          <a:extLst>
            <a:ext uri="{FF2B5EF4-FFF2-40B4-BE49-F238E27FC236}">
              <a16:creationId xmlns:a16="http://schemas.microsoft.com/office/drawing/2014/main" id="{76423BB1-82C9-4CA0-B5C5-3AA9519F696C}"/>
            </a:ext>
          </a:extLst>
        </xdr:cNvPr>
        <xdr:cNvCxnSpPr/>
      </xdr:nvCxnSpPr>
      <xdr:spPr>
        <a:xfrm>
          <a:off x="13942060" y="10054590"/>
          <a:ext cx="762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656" name="楕円 655">
          <a:extLst>
            <a:ext uri="{FF2B5EF4-FFF2-40B4-BE49-F238E27FC236}">
              <a16:creationId xmlns:a16="http://schemas.microsoft.com/office/drawing/2014/main" id="{ECCFED1D-58DE-4FE7-9D4B-1531E2694EC1}"/>
            </a:ext>
          </a:extLst>
        </xdr:cNvPr>
        <xdr:cNvSpPr/>
      </xdr:nvSpPr>
      <xdr:spPr>
        <a:xfrm>
          <a:off x="13089890" y="995997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110490</xdr:rowOff>
    </xdr:to>
    <xdr:cxnSp macro="">
      <xdr:nvCxnSpPr>
        <xdr:cNvPr id="657" name="直線コネクタ 656">
          <a:extLst>
            <a:ext uri="{FF2B5EF4-FFF2-40B4-BE49-F238E27FC236}">
              <a16:creationId xmlns:a16="http://schemas.microsoft.com/office/drawing/2014/main" id="{2B03AFEA-33EA-4889-B73A-37C9717A4C6F}"/>
            </a:ext>
          </a:extLst>
        </xdr:cNvPr>
        <xdr:cNvCxnSpPr/>
      </xdr:nvCxnSpPr>
      <xdr:spPr>
        <a:xfrm>
          <a:off x="13144500" y="1001268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27305</xdr:rowOff>
    </xdr:from>
    <xdr:to>
      <xdr:col>72</xdr:col>
      <xdr:colOff>38100</xdr:colOff>
      <xdr:row>58</xdr:row>
      <xdr:rowOff>128905</xdr:rowOff>
    </xdr:to>
    <xdr:sp macro="" textlink="">
      <xdr:nvSpPr>
        <xdr:cNvPr id="658" name="楕円 657">
          <a:extLst>
            <a:ext uri="{FF2B5EF4-FFF2-40B4-BE49-F238E27FC236}">
              <a16:creationId xmlns:a16="http://schemas.microsoft.com/office/drawing/2014/main" id="{15C6C47B-6CB1-4B68-BDBE-6C782F5D2DBA}"/>
            </a:ext>
          </a:extLst>
        </xdr:cNvPr>
        <xdr:cNvSpPr/>
      </xdr:nvSpPr>
      <xdr:spPr>
        <a:xfrm>
          <a:off x="12303760" y="996950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78105</xdr:rowOff>
    </xdr:to>
    <xdr:cxnSp macro="">
      <xdr:nvCxnSpPr>
        <xdr:cNvPr id="659" name="直線コネクタ 658">
          <a:extLst>
            <a:ext uri="{FF2B5EF4-FFF2-40B4-BE49-F238E27FC236}">
              <a16:creationId xmlns:a16="http://schemas.microsoft.com/office/drawing/2014/main" id="{93E30712-3427-434E-A5B9-729243269183}"/>
            </a:ext>
          </a:extLst>
        </xdr:cNvPr>
        <xdr:cNvCxnSpPr/>
      </xdr:nvCxnSpPr>
      <xdr:spPr>
        <a:xfrm flipV="1">
          <a:off x="12346940" y="1001268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xdr:rowOff>
    </xdr:from>
    <xdr:to>
      <xdr:col>67</xdr:col>
      <xdr:colOff>101600</xdr:colOff>
      <xdr:row>58</xdr:row>
      <xdr:rowOff>104140</xdr:rowOff>
    </xdr:to>
    <xdr:sp macro="" textlink="">
      <xdr:nvSpPr>
        <xdr:cNvPr id="660" name="楕円 659">
          <a:extLst>
            <a:ext uri="{FF2B5EF4-FFF2-40B4-BE49-F238E27FC236}">
              <a16:creationId xmlns:a16="http://schemas.microsoft.com/office/drawing/2014/main" id="{906BEE23-5E6A-4DF0-801C-622DFBF6D369}"/>
            </a:ext>
          </a:extLst>
        </xdr:cNvPr>
        <xdr:cNvSpPr/>
      </xdr:nvSpPr>
      <xdr:spPr>
        <a:xfrm>
          <a:off x="11487150" y="9946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53340</xdr:rowOff>
    </xdr:from>
    <xdr:to>
      <xdr:col>71</xdr:col>
      <xdr:colOff>177800</xdr:colOff>
      <xdr:row>58</xdr:row>
      <xdr:rowOff>78105</xdr:rowOff>
    </xdr:to>
    <xdr:cxnSp macro="">
      <xdr:nvCxnSpPr>
        <xdr:cNvPr id="661" name="直線コネクタ 660">
          <a:extLst>
            <a:ext uri="{FF2B5EF4-FFF2-40B4-BE49-F238E27FC236}">
              <a16:creationId xmlns:a16="http://schemas.microsoft.com/office/drawing/2014/main" id="{3B5B6999-E23D-4589-A2D1-2882A74A4D0F}"/>
            </a:ext>
          </a:extLst>
        </xdr:cNvPr>
        <xdr:cNvCxnSpPr/>
      </xdr:nvCxnSpPr>
      <xdr:spPr>
        <a:xfrm>
          <a:off x="11541760" y="10001250"/>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62" name="n_1aveValue【学校施設】&#10;有形固定資産減価償却率">
          <a:extLst>
            <a:ext uri="{FF2B5EF4-FFF2-40B4-BE49-F238E27FC236}">
              <a16:creationId xmlns:a16="http://schemas.microsoft.com/office/drawing/2014/main" id="{5749F1AD-0F5C-4765-AD67-684CD243C0CE}"/>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63" name="n_2aveValue【学校施設】&#10;有形固定資産減価償却率">
          <a:extLst>
            <a:ext uri="{FF2B5EF4-FFF2-40B4-BE49-F238E27FC236}">
              <a16:creationId xmlns:a16="http://schemas.microsoft.com/office/drawing/2014/main" id="{01E226BD-30B8-472C-B325-FD7527B891A0}"/>
            </a:ext>
          </a:extLst>
        </xdr:cNvPr>
        <xdr:cNvSpPr txBox="1"/>
      </xdr:nvSpPr>
      <xdr:spPr>
        <a:xfrm>
          <a:off x="129571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664" name="n_3aveValue【学校施設】&#10;有形固定資産減価償却率">
          <a:extLst>
            <a:ext uri="{FF2B5EF4-FFF2-40B4-BE49-F238E27FC236}">
              <a16:creationId xmlns:a16="http://schemas.microsoft.com/office/drawing/2014/main" id="{580916B1-37E6-4EEF-A60F-8BB9C1EC3C45}"/>
            </a:ext>
          </a:extLst>
        </xdr:cNvPr>
        <xdr:cNvSpPr txBox="1"/>
      </xdr:nvSpPr>
      <xdr:spPr>
        <a:xfrm>
          <a:off x="1217105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5" name="n_4aveValue【学校施設】&#10;有形固定資産減価償却率">
          <a:extLst>
            <a:ext uri="{FF2B5EF4-FFF2-40B4-BE49-F238E27FC236}">
              <a16:creationId xmlns:a16="http://schemas.microsoft.com/office/drawing/2014/main" id="{EA2BB732-909A-4D05-931D-0B9C167D89AB}"/>
            </a:ext>
          </a:extLst>
        </xdr:cNvPr>
        <xdr:cNvSpPr txBox="1"/>
      </xdr:nvSpPr>
      <xdr:spPr>
        <a:xfrm>
          <a:off x="113544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666" name="n_1mainValue【学校施設】&#10;有形固定資産減価償却率">
          <a:extLst>
            <a:ext uri="{FF2B5EF4-FFF2-40B4-BE49-F238E27FC236}">
              <a16:creationId xmlns:a16="http://schemas.microsoft.com/office/drawing/2014/main" id="{043C3714-13F0-4C22-8FF2-305EC87563C7}"/>
            </a:ext>
          </a:extLst>
        </xdr:cNvPr>
        <xdr:cNvSpPr txBox="1"/>
      </xdr:nvSpPr>
      <xdr:spPr>
        <a:xfrm>
          <a:off x="1373823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667" name="n_2mainValue【学校施設】&#10;有形固定資産減価償却率">
          <a:extLst>
            <a:ext uri="{FF2B5EF4-FFF2-40B4-BE49-F238E27FC236}">
              <a16:creationId xmlns:a16="http://schemas.microsoft.com/office/drawing/2014/main" id="{FBF4E7EC-5B12-4FE2-9702-B15CDE103165}"/>
            </a:ext>
          </a:extLst>
        </xdr:cNvPr>
        <xdr:cNvSpPr txBox="1"/>
      </xdr:nvSpPr>
      <xdr:spPr>
        <a:xfrm>
          <a:off x="1295718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145432</xdr:rowOff>
    </xdr:from>
    <xdr:ext cx="405111" cy="259045"/>
    <xdr:sp macro="" textlink="">
      <xdr:nvSpPr>
        <xdr:cNvPr id="668" name="n_3mainValue【学校施設】&#10;有形固定資産減価償却率">
          <a:extLst>
            <a:ext uri="{FF2B5EF4-FFF2-40B4-BE49-F238E27FC236}">
              <a16:creationId xmlns:a16="http://schemas.microsoft.com/office/drawing/2014/main" id="{7C355933-E138-4DC1-B307-43D69D5E2850}"/>
            </a:ext>
          </a:extLst>
        </xdr:cNvPr>
        <xdr:cNvSpPr txBox="1"/>
      </xdr:nvSpPr>
      <xdr:spPr>
        <a:xfrm>
          <a:off x="1217105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120667</xdr:rowOff>
    </xdr:from>
    <xdr:ext cx="405111" cy="259045"/>
    <xdr:sp macro="" textlink="">
      <xdr:nvSpPr>
        <xdr:cNvPr id="669" name="n_4mainValue【学校施設】&#10;有形固定資産減価償却率">
          <a:extLst>
            <a:ext uri="{FF2B5EF4-FFF2-40B4-BE49-F238E27FC236}">
              <a16:creationId xmlns:a16="http://schemas.microsoft.com/office/drawing/2014/main" id="{3E83F83A-3669-457E-A3AA-5D0A5402CD0D}"/>
            </a:ext>
          </a:extLst>
        </xdr:cNvPr>
        <xdr:cNvSpPr txBox="1"/>
      </xdr:nvSpPr>
      <xdr:spPr>
        <a:xfrm>
          <a:off x="113544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29BB829E-A19B-4547-9899-5BE130DBBEA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F46A7613-B649-4E52-B821-1767ED91B2D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4E1F4347-4BEA-4E8D-8EFE-55E05C9E2868}"/>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32E750C0-E7DE-44E4-B575-FE2C075ED7E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C3EACE87-CCA3-467D-BD40-FA25BF391CB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58BC013C-1B03-4ACA-84BC-531CD101DA7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E93EC457-9084-408F-83C8-EC9ED986B86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AD5D2656-2A6D-44E0-AE52-9FF19BE63A6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4C18D221-A1FB-47DD-A8C0-3FA1DC6E4C2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80D2E7B2-6D0D-4EA9-9F8E-C6A3268798A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B07A5658-BE9F-4D58-BE87-4FFE38BFCA95}"/>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EFA409E5-A02C-4F9C-B7FC-6F22AB51A87B}"/>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42A31377-B98C-4BD8-9735-5E3BADD78C78}"/>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3A6CD971-7425-4FAE-A9D3-73C3B4EE5CC1}"/>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06BE5F9E-9636-4BEE-B9F2-12D23BA2BE8A}"/>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AA37DB12-189C-4B12-860A-B0D6B315C43C}"/>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90FE5665-CB8D-4083-9882-83C368776B9F}"/>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70C209EF-7E33-468A-A59F-C25F05B75588}"/>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018CAF36-FDB9-4359-809E-BDA62CC828A4}"/>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6F629234-3A01-43AB-A8B8-7B797864A885}"/>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87FFC647-9FD5-4539-8E79-F19F52139746}"/>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E22A7E87-2350-4EAA-BEAF-2C99E0B118A9}"/>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74CA78C4-57FE-40FD-8A81-D870FB7A951E}"/>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B8B168-9E15-4463-81D3-64AE7EE695B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E15F03C9-AEFA-48A5-9700-3826362DCC4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734A875A-5A0C-4D58-B2C3-E5514E35627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a:extLst>
            <a:ext uri="{FF2B5EF4-FFF2-40B4-BE49-F238E27FC236}">
              <a16:creationId xmlns:a16="http://schemas.microsoft.com/office/drawing/2014/main" id="{A5163836-C92C-4B2F-8839-B232B6B3AB25}"/>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a:extLst>
            <a:ext uri="{FF2B5EF4-FFF2-40B4-BE49-F238E27FC236}">
              <a16:creationId xmlns:a16="http://schemas.microsoft.com/office/drawing/2014/main" id="{DC3655CE-D7CF-477A-93B9-135EE3B8B55F}"/>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a:extLst>
            <a:ext uri="{FF2B5EF4-FFF2-40B4-BE49-F238E27FC236}">
              <a16:creationId xmlns:a16="http://schemas.microsoft.com/office/drawing/2014/main" id="{F896F0FA-87B8-4EFE-A59C-8190E8527EAF}"/>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a:extLst>
            <a:ext uri="{FF2B5EF4-FFF2-40B4-BE49-F238E27FC236}">
              <a16:creationId xmlns:a16="http://schemas.microsoft.com/office/drawing/2014/main" id="{0F05883D-527D-4DA6-8B3A-BE01AA16D23B}"/>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a:extLst>
            <a:ext uri="{FF2B5EF4-FFF2-40B4-BE49-F238E27FC236}">
              <a16:creationId xmlns:a16="http://schemas.microsoft.com/office/drawing/2014/main" id="{1A80859F-476D-4ECE-AF13-138FBA5BE46D}"/>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701" name="【学校施設】&#10;一人当たり面積平均値テキスト">
          <a:extLst>
            <a:ext uri="{FF2B5EF4-FFF2-40B4-BE49-F238E27FC236}">
              <a16:creationId xmlns:a16="http://schemas.microsoft.com/office/drawing/2014/main" id="{1827AE29-9E84-456A-9ECF-7D3EB1B445D5}"/>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a:extLst>
            <a:ext uri="{FF2B5EF4-FFF2-40B4-BE49-F238E27FC236}">
              <a16:creationId xmlns:a16="http://schemas.microsoft.com/office/drawing/2014/main" id="{61B06F37-7A85-4E81-9661-1810800C5C44}"/>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a:extLst>
            <a:ext uri="{FF2B5EF4-FFF2-40B4-BE49-F238E27FC236}">
              <a16:creationId xmlns:a16="http://schemas.microsoft.com/office/drawing/2014/main" id="{437275E0-BEA2-487D-9729-0453E51D45F0}"/>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a:extLst>
            <a:ext uri="{FF2B5EF4-FFF2-40B4-BE49-F238E27FC236}">
              <a16:creationId xmlns:a16="http://schemas.microsoft.com/office/drawing/2014/main" id="{9767CE63-E57A-432B-BA98-8B6F6A868241}"/>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a:extLst>
            <a:ext uri="{FF2B5EF4-FFF2-40B4-BE49-F238E27FC236}">
              <a16:creationId xmlns:a16="http://schemas.microsoft.com/office/drawing/2014/main" id="{99DE8E33-998A-4AF0-B4C1-412F4A3B7D00}"/>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a:extLst>
            <a:ext uri="{FF2B5EF4-FFF2-40B4-BE49-F238E27FC236}">
              <a16:creationId xmlns:a16="http://schemas.microsoft.com/office/drawing/2014/main" id="{2042E94B-E2DA-4E78-8C2B-712D965B3518}"/>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E114A9E-1FA3-498A-8998-BDC734D9903E}"/>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DBB8411A-7C8A-4BC1-8799-A55D5E5D18C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87595C6-115E-4A41-8A4D-F7589E76C3B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A70B5445-77D3-4FFE-963B-01394C8F7F7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603E0781-1024-4479-893A-81B7956A9D0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57622</xdr:rowOff>
    </xdr:from>
    <xdr:to>
      <xdr:col>116</xdr:col>
      <xdr:colOff>114300</xdr:colOff>
      <xdr:row>63</xdr:row>
      <xdr:rowOff>159222</xdr:rowOff>
    </xdr:to>
    <xdr:sp macro="" textlink="">
      <xdr:nvSpPr>
        <xdr:cNvPr id="712" name="楕円 711">
          <a:extLst>
            <a:ext uri="{FF2B5EF4-FFF2-40B4-BE49-F238E27FC236}">
              <a16:creationId xmlns:a16="http://schemas.microsoft.com/office/drawing/2014/main" id="{AFCB9619-258F-4655-B69D-3BB37358CAE6}"/>
            </a:ext>
          </a:extLst>
        </xdr:cNvPr>
        <xdr:cNvSpPr/>
      </xdr:nvSpPr>
      <xdr:spPr>
        <a:xfrm>
          <a:off x="19904710" y="108551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36049</xdr:rowOff>
    </xdr:from>
    <xdr:ext cx="469744" cy="259045"/>
    <xdr:sp macro="" textlink="">
      <xdr:nvSpPr>
        <xdr:cNvPr id="713" name="【学校施設】&#10;一人当たり面積該当値テキスト">
          <a:extLst>
            <a:ext uri="{FF2B5EF4-FFF2-40B4-BE49-F238E27FC236}">
              <a16:creationId xmlns:a16="http://schemas.microsoft.com/office/drawing/2014/main" id="{33124C34-2444-4874-9242-9AE1EFF8392C}"/>
            </a:ext>
          </a:extLst>
        </xdr:cNvPr>
        <xdr:cNvSpPr txBox="1"/>
      </xdr:nvSpPr>
      <xdr:spPr>
        <a:xfrm>
          <a:off x="19985990" y="108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65786</xdr:rowOff>
    </xdr:from>
    <xdr:to>
      <xdr:col>112</xdr:col>
      <xdr:colOff>38100</xdr:colOff>
      <xdr:row>63</xdr:row>
      <xdr:rowOff>167386</xdr:rowOff>
    </xdr:to>
    <xdr:sp macro="" textlink="">
      <xdr:nvSpPr>
        <xdr:cNvPr id="714" name="楕円 713">
          <a:extLst>
            <a:ext uri="{FF2B5EF4-FFF2-40B4-BE49-F238E27FC236}">
              <a16:creationId xmlns:a16="http://schemas.microsoft.com/office/drawing/2014/main" id="{99BEF4AA-0967-4FF7-9AA4-EEB80DF63711}"/>
            </a:ext>
          </a:extLst>
        </xdr:cNvPr>
        <xdr:cNvSpPr/>
      </xdr:nvSpPr>
      <xdr:spPr>
        <a:xfrm>
          <a:off x="19161760" y="1086523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108422</xdr:rowOff>
    </xdr:from>
    <xdr:to>
      <xdr:col>116</xdr:col>
      <xdr:colOff>63500</xdr:colOff>
      <xdr:row>63</xdr:row>
      <xdr:rowOff>116586</xdr:rowOff>
    </xdr:to>
    <xdr:cxnSp macro="">
      <xdr:nvCxnSpPr>
        <xdr:cNvPr id="715" name="直線コネクタ 714">
          <a:extLst>
            <a:ext uri="{FF2B5EF4-FFF2-40B4-BE49-F238E27FC236}">
              <a16:creationId xmlns:a16="http://schemas.microsoft.com/office/drawing/2014/main" id="{F433A502-6F98-46A8-BF14-05BCACC64121}"/>
            </a:ext>
          </a:extLst>
        </xdr:cNvPr>
        <xdr:cNvCxnSpPr/>
      </xdr:nvCxnSpPr>
      <xdr:spPr>
        <a:xfrm flipV="1">
          <a:off x="19204940" y="10907867"/>
          <a:ext cx="74295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73951</xdr:rowOff>
    </xdr:from>
    <xdr:to>
      <xdr:col>107</xdr:col>
      <xdr:colOff>101600</xdr:colOff>
      <xdr:row>64</xdr:row>
      <xdr:rowOff>4101</xdr:rowOff>
    </xdr:to>
    <xdr:sp macro="" textlink="">
      <xdr:nvSpPr>
        <xdr:cNvPr id="716" name="楕円 715">
          <a:extLst>
            <a:ext uri="{FF2B5EF4-FFF2-40B4-BE49-F238E27FC236}">
              <a16:creationId xmlns:a16="http://schemas.microsoft.com/office/drawing/2014/main" id="{E749B148-DBCA-4CCD-93FE-5630B36E4D51}"/>
            </a:ext>
          </a:extLst>
        </xdr:cNvPr>
        <xdr:cNvSpPr/>
      </xdr:nvSpPr>
      <xdr:spPr>
        <a:xfrm>
          <a:off x="18345150" y="108753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116586</xdr:rowOff>
    </xdr:from>
    <xdr:to>
      <xdr:col>111</xdr:col>
      <xdr:colOff>177800</xdr:colOff>
      <xdr:row>63</xdr:row>
      <xdr:rowOff>124751</xdr:rowOff>
    </xdr:to>
    <xdr:cxnSp macro="">
      <xdr:nvCxnSpPr>
        <xdr:cNvPr id="717" name="直線コネクタ 716">
          <a:extLst>
            <a:ext uri="{FF2B5EF4-FFF2-40B4-BE49-F238E27FC236}">
              <a16:creationId xmlns:a16="http://schemas.microsoft.com/office/drawing/2014/main" id="{A2B10D8B-8192-435A-AE7F-181475567C40}"/>
            </a:ext>
          </a:extLst>
        </xdr:cNvPr>
        <xdr:cNvCxnSpPr/>
      </xdr:nvCxnSpPr>
      <xdr:spPr>
        <a:xfrm flipV="1">
          <a:off x="18399760" y="10917936"/>
          <a:ext cx="80518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80482</xdr:rowOff>
    </xdr:from>
    <xdr:to>
      <xdr:col>102</xdr:col>
      <xdr:colOff>165100</xdr:colOff>
      <xdr:row>64</xdr:row>
      <xdr:rowOff>10632</xdr:rowOff>
    </xdr:to>
    <xdr:sp macro="" textlink="">
      <xdr:nvSpPr>
        <xdr:cNvPr id="718" name="楕円 717">
          <a:extLst>
            <a:ext uri="{FF2B5EF4-FFF2-40B4-BE49-F238E27FC236}">
              <a16:creationId xmlns:a16="http://schemas.microsoft.com/office/drawing/2014/main" id="{D4F7EE77-E364-45C2-B9BC-6640E9F1AE6E}"/>
            </a:ext>
          </a:extLst>
        </xdr:cNvPr>
        <xdr:cNvSpPr/>
      </xdr:nvSpPr>
      <xdr:spPr>
        <a:xfrm>
          <a:off x="17547590" y="1088373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124751</xdr:rowOff>
    </xdr:from>
    <xdr:to>
      <xdr:col>107</xdr:col>
      <xdr:colOff>50800</xdr:colOff>
      <xdr:row>63</xdr:row>
      <xdr:rowOff>131282</xdr:rowOff>
    </xdr:to>
    <xdr:cxnSp macro="">
      <xdr:nvCxnSpPr>
        <xdr:cNvPr id="719" name="直線コネクタ 718">
          <a:extLst>
            <a:ext uri="{FF2B5EF4-FFF2-40B4-BE49-F238E27FC236}">
              <a16:creationId xmlns:a16="http://schemas.microsoft.com/office/drawing/2014/main" id="{F0244ECB-1CEA-46EA-BC6E-A67BACBD9860}"/>
            </a:ext>
          </a:extLst>
        </xdr:cNvPr>
        <xdr:cNvCxnSpPr/>
      </xdr:nvCxnSpPr>
      <xdr:spPr>
        <a:xfrm flipV="1">
          <a:off x="17602200" y="10928006"/>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85707</xdr:rowOff>
    </xdr:from>
    <xdr:to>
      <xdr:col>98</xdr:col>
      <xdr:colOff>38100</xdr:colOff>
      <xdr:row>64</xdr:row>
      <xdr:rowOff>15857</xdr:rowOff>
    </xdr:to>
    <xdr:sp macro="" textlink="">
      <xdr:nvSpPr>
        <xdr:cNvPr id="720" name="楕円 719">
          <a:extLst>
            <a:ext uri="{FF2B5EF4-FFF2-40B4-BE49-F238E27FC236}">
              <a16:creationId xmlns:a16="http://schemas.microsoft.com/office/drawing/2014/main" id="{4B76ABFE-F4E3-407B-90C4-75BABD49326A}"/>
            </a:ext>
          </a:extLst>
        </xdr:cNvPr>
        <xdr:cNvSpPr/>
      </xdr:nvSpPr>
      <xdr:spPr>
        <a:xfrm>
          <a:off x="16761460" y="1088896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131282</xdr:rowOff>
    </xdr:from>
    <xdr:to>
      <xdr:col>102</xdr:col>
      <xdr:colOff>114300</xdr:colOff>
      <xdr:row>63</xdr:row>
      <xdr:rowOff>136507</xdr:rowOff>
    </xdr:to>
    <xdr:cxnSp macro="">
      <xdr:nvCxnSpPr>
        <xdr:cNvPr id="721" name="直線コネクタ 720">
          <a:extLst>
            <a:ext uri="{FF2B5EF4-FFF2-40B4-BE49-F238E27FC236}">
              <a16:creationId xmlns:a16="http://schemas.microsoft.com/office/drawing/2014/main" id="{5C47752A-E80E-477F-AF87-556A11820FFA}"/>
            </a:ext>
          </a:extLst>
        </xdr:cNvPr>
        <xdr:cNvCxnSpPr/>
      </xdr:nvCxnSpPr>
      <xdr:spPr>
        <a:xfrm flipV="1">
          <a:off x="16804640" y="1093644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722" name="n_1aveValue【学校施設】&#10;一人当たり面積">
          <a:extLst>
            <a:ext uri="{FF2B5EF4-FFF2-40B4-BE49-F238E27FC236}">
              <a16:creationId xmlns:a16="http://schemas.microsoft.com/office/drawing/2014/main" id="{2D7EB691-8044-44EC-A5CD-5EBEC0B272DC}"/>
            </a:ext>
          </a:extLst>
        </xdr:cNvPr>
        <xdr:cNvSpPr txBox="1"/>
      </xdr:nvSpPr>
      <xdr:spPr>
        <a:xfrm>
          <a:off x="18982132"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723" name="n_2aveValue【学校施設】&#10;一人当たり面積">
          <a:extLst>
            <a:ext uri="{FF2B5EF4-FFF2-40B4-BE49-F238E27FC236}">
              <a16:creationId xmlns:a16="http://schemas.microsoft.com/office/drawing/2014/main" id="{D3EB1685-3BAF-4988-A043-75D207655A06}"/>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724" name="n_3aveValue【学校施設】&#10;一人当たり面積">
          <a:extLst>
            <a:ext uri="{FF2B5EF4-FFF2-40B4-BE49-F238E27FC236}">
              <a16:creationId xmlns:a16="http://schemas.microsoft.com/office/drawing/2014/main" id="{36724D1E-DE23-4591-B9A4-67F973D84B74}"/>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725" name="n_4aveValue【学校施設】&#10;一人当たり面積">
          <a:extLst>
            <a:ext uri="{FF2B5EF4-FFF2-40B4-BE49-F238E27FC236}">
              <a16:creationId xmlns:a16="http://schemas.microsoft.com/office/drawing/2014/main" id="{A905CC9D-A80C-4923-8B73-671050CFE00F}"/>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158513</xdr:rowOff>
    </xdr:from>
    <xdr:ext cx="469744" cy="259045"/>
    <xdr:sp macro="" textlink="">
      <xdr:nvSpPr>
        <xdr:cNvPr id="726" name="n_1mainValue【学校施設】&#10;一人当たり面積">
          <a:extLst>
            <a:ext uri="{FF2B5EF4-FFF2-40B4-BE49-F238E27FC236}">
              <a16:creationId xmlns:a16="http://schemas.microsoft.com/office/drawing/2014/main" id="{691241D7-52DD-49FE-881F-B907B1E859C6}"/>
            </a:ext>
          </a:extLst>
        </xdr:cNvPr>
        <xdr:cNvSpPr txBox="1"/>
      </xdr:nvSpPr>
      <xdr:spPr>
        <a:xfrm>
          <a:off x="18982132"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166678</xdr:rowOff>
    </xdr:from>
    <xdr:ext cx="469744" cy="259045"/>
    <xdr:sp macro="" textlink="">
      <xdr:nvSpPr>
        <xdr:cNvPr id="727" name="n_2mainValue【学校施設】&#10;一人当たり面積">
          <a:extLst>
            <a:ext uri="{FF2B5EF4-FFF2-40B4-BE49-F238E27FC236}">
              <a16:creationId xmlns:a16="http://schemas.microsoft.com/office/drawing/2014/main" id="{F73B142B-CBC3-4D58-892F-CCD79838BCBF}"/>
            </a:ext>
          </a:extLst>
        </xdr:cNvPr>
        <xdr:cNvSpPr txBox="1"/>
      </xdr:nvSpPr>
      <xdr:spPr>
        <a:xfrm>
          <a:off x="18182032" y="109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1759</xdr:rowOff>
    </xdr:from>
    <xdr:ext cx="469744" cy="259045"/>
    <xdr:sp macro="" textlink="">
      <xdr:nvSpPr>
        <xdr:cNvPr id="728" name="n_3mainValue【学校施設】&#10;一人当たり面積">
          <a:extLst>
            <a:ext uri="{FF2B5EF4-FFF2-40B4-BE49-F238E27FC236}">
              <a16:creationId xmlns:a16="http://schemas.microsoft.com/office/drawing/2014/main" id="{C41B1D2D-1D93-4657-BC58-FD705F58F367}"/>
            </a:ext>
          </a:extLst>
        </xdr:cNvPr>
        <xdr:cNvSpPr txBox="1"/>
      </xdr:nvSpPr>
      <xdr:spPr>
        <a:xfrm>
          <a:off x="17384472" y="109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6984</xdr:rowOff>
    </xdr:from>
    <xdr:ext cx="469744" cy="259045"/>
    <xdr:sp macro="" textlink="">
      <xdr:nvSpPr>
        <xdr:cNvPr id="729" name="n_4mainValue【学校施設】&#10;一人当たり面積">
          <a:extLst>
            <a:ext uri="{FF2B5EF4-FFF2-40B4-BE49-F238E27FC236}">
              <a16:creationId xmlns:a16="http://schemas.microsoft.com/office/drawing/2014/main" id="{418782A2-7D81-426C-8B9D-4CB104EF8A60}"/>
            </a:ext>
          </a:extLst>
        </xdr:cNvPr>
        <xdr:cNvSpPr txBox="1"/>
      </xdr:nvSpPr>
      <xdr:spPr>
        <a:xfrm>
          <a:off x="16588817" y="1098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34751EDD-D2F3-4E3F-9B58-42DA861D232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8C52746E-6743-4F56-A072-70F735492F3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47781B1D-2B38-42E3-B1DF-E2EB6E3FAA4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B52BFA79-3FC2-44E0-A1D2-939192EDF9F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D3C9DA5-FDC1-40C8-BB10-85A201BC6C8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5770BE26-50F6-4181-AC54-0C1B4EBD657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76B2389F-367F-4DB9-9E85-C671CC1C38B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ED098487-ECED-4D6E-8EAF-AF0F14C8BEB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2C60834B-3F18-4DDB-887F-10CFE473626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F12E39B9-A689-4D14-9E2A-842794FFEE7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F973E985-F1D5-4A2C-8402-09EDFBB6A12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1" name="直線コネクタ 740">
          <a:extLst>
            <a:ext uri="{FF2B5EF4-FFF2-40B4-BE49-F238E27FC236}">
              <a16:creationId xmlns:a16="http://schemas.microsoft.com/office/drawing/2014/main" id="{50EFB957-B2D4-40A4-B8E6-3BA0B3ACB7E4}"/>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2" name="テキスト ボックス 741">
          <a:extLst>
            <a:ext uri="{FF2B5EF4-FFF2-40B4-BE49-F238E27FC236}">
              <a16:creationId xmlns:a16="http://schemas.microsoft.com/office/drawing/2014/main" id="{02DC80F9-EC21-4676-8B45-FADDE848F20A}"/>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3" name="直線コネクタ 742">
          <a:extLst>
            <a:ext uri="{FF2B5EF4-FFF2-40B4-BE49-F238E27FC236}">
              <a16:creationId xmlns:a16="http://schemas.microsoft.com/office/drawing/2014/main" id="{564275AC-5E07-4EE5-A314-9A75716A3970}"/>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4" name="テキスト ボックス 743">
          <a:extLst>
            <a:ext uri="{FF2B5EF4-FFF2-40B4-BE49-F238E27FC236}">
              <a16:creationId xmlns:a16="http://schemas.microsoft.com/office/drawing/2014/main" id="{9DDCC9B9-6DBA-4BBC-BB10-8462B129660B}"/>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5" name="直線コネクタ 744">
          <a:extLst>
            <a:ext uri="{FF2B5EF4-FFF2-40B4-BE49-F238E27FC236}">
              <a16:creationId xmlns:a16="http://schemas.microsoft.com/office/drawing/2014/main" id="{990A4FA9-46F6-467E-BCA1-46EFD7CAC4F6}"/>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6" name="テキスト ボックス 745">
          <a:extLst>
            <a:ext uri="{FF2B5EF4-FFF2-40B4-BE49-F238E27FC236}">
              <a16:creationId xmlns:a16="http://schemas.microsoft.com/office/drawing/2014/main" id="{4CCB5272-D993-42C0-9081-7B598AAE3F99}"/>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7" name="直線コネクタ 746">
          <a:extLst>
            <a:ext uri="{FF2B5EF4-FFF2-40B4-BE49-F238E27FC236}">
              <a16:creationId xmlns:a16="http://schemas.microsoft.com/office/drawing/2014/main" id="{F2C9D081-5E70-4BFC-98C6-F5FF8C470033}"/>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8" name="テキスト ボックス 747">
          <a:extLst>
            <a:ext uri="{FF2B5EF4-FFF2-40B4-BE49-F238E27FC236}">
              <a16:creationId xmlns:a16="http://schemas.microsoft.com/office/drawing/2014/main" id="{78037624-E858-456F-8504-68A6ABED7FBA}"/>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9" name="直線コネクタ 748">
          <a:extLst>
            <a:ext uri="{FF2B5EF4-FFF2-40B4-BE49-F238E27FC236}">
              <a16:creationId xmlns:a16="http://schemas.microsoft.com/office/drawing/2014/main" id="{1ADE1FED-20DF-42C4-ADDB-0310496E622A}"/>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0" name="テキスト ボックス 749">
          <a:extLst>
            <a:ext uri="{FF2B5EF4-FFF2-40B4-BE49-F238E27FC236}">
              <a16:creationId xmlns:a16="http://schemas.microsoft.com/office/drawing/2014/main" id="{8E895941-4832-4C4D-8A10-27988B84CD06}"/>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1" name="直線コネクタ 750">
          <a:extLst>
            <a:ext uri="{FF2B5EF4-FFF2-40B4-BE49-F238E27FC236}">
              <a16:creationId xmlns:a16="http://schemas.microsoft.com/office/drawing/2014/main" id="{F2979039-FF28-40A3-AA3E-38E175334B89}"/>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2" name="テキスト ボックス 751">
          <a:extLst>
            <a:ext uri="{FF2B5EF4-FFF2-40B4-BE49-F238E27FC236}">
              <a16:creationId xmlns:a16="http://schemas.microsoft.com/office/drawing/2014/main" id="{EA45F110-7BF3-4595-AAB0-B11B7FEA8855}"/>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1A1D1A2D-4B6F-4524-9649-709DAA7D56C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4" name="【児童館】&#10;有形固定資産減価償却率グラフ枠">
          <a:extLst>
            <a:ext uri="{FF2B5EF4-FFF2-40B4-BE49-F238E27FC236}">
              <a16:creationId xmlns:a16="http://schemas.microsoft.com/office/drawing/2014/main" id="{2673FA81-BA14-486E-BA01-D342E0D6CA1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755" name="直線コネクタ 754">
          <a:extLst>
            <a:ext uri="{FF2B5EF4-FFF2-40B4-BE49-F238E27FC236}">
              <a16:creationId xmlns:a16="http://schemas.microsoft.com/office/drawing/2014/main" id="{6BA79D47-5FA0-4F54-A60E-161615D52C9D}"/>
            </a:ext>
          </a:extLst>
        </xdr:cNvPr>
        <xdr:cNvCxnSpPr/>
      </xdr:nvCxnSpPr>
      <xdr:spPr>
        <a:xfrm flipV="1">
          <a:off x="14703424" y="13466172"/>
          <a:ext cx="0" cy="1451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6" name="【児童館】&#10;有形固定資産減価償却率最小値テキスト">
          <a:extLst>
            <a:ext uri="{FF2B5EF4-FFF2-40B4-BE49-F238E27FC236}">
              <a16:creationId xmlns:a16="http://schemas.microsoft.com/office/drawing/2014/main" id="{EE46D487-7F5F-4418-A702-362701FB6F2F}"/>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7" name="直線コネクタ 756">
          <a:extLst>
            <a:ext uri="{FF2B5EF4-FFF2-40B4-BE49-F238E27FC236}">
              <a16:creationId xmlns:a16="http://schemas.microsoft.com/office/drawing/2014/main" id="{4AB1A45B-9BEE-4489-8927-D0989281F049}"/>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758" name="【児童館】&#10;有形固定資産減価償却率最大値テキスト">
          <a:extLst>
            <a:ext uri="{FF2B5EF4-FFF2-40B4-BE49-F238E27FC236}">
              <a16:creationId xmlns:a16="http://schemas.microsoft.com/office/drawing/2014/main" id="{BF3DADCE-06F9-4B9F-81DF-FF1479DDBFC3}"/>
            </a:ext>
          </a:extLst>
        </xdr:cNvPr>
        <xdr:cNvSpPr txBox="1"/>
      </xdr:nvSpPr>
      <xdr:spPr>
        <a:xfrm>
          <a:off x="14742160" y="13247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759" name="直線コネクタ 758">
          <a:extLst>
            <a:ext uri="{FF2B5EF4-FFF2-40B4-BE49-F238E27FC236}">
              <a16:creationId xmlns:a16="http://schemas.microsoft.com/office/drawing/2014/main" id="{BF18B94C-8F27-46B9-8D66-809F4614529E}"/>
            </a:ext>
          </a:extLst>
        </xdr:cNvPr>
        <xdr:cNvCxnSpPr/>
      </xdr:nvCxnSpPr>
      <xdr:spPr>
        <a:xfrm>
          <a:off x="14611350" y="1346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760" name="【児童館】&#10;有形固定資産減価償却率平均値テキスト">
          <a:extLst>
            <a:ext uri="{FF2B5EF4-FFF2-40B4-BE49-F238E27FC236}">
              <a16:creationId xmlns:a16="http://schemas.microsoft.com/office/drawing/2014/main" id="{E32E789E-A72E-4861-B092-6363FC6770D4}"/>
            </a:ext>
          </a:extLst>
        </xdr:cNvPr>
        <xdr:cNvSpPr txBox="1"/>
      </xdr:nvSpPr>
      <xdr:spPr>
        <a:xfrm>
          <a:off x="1474216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61" name="フローチャート: 判断 760">
          <a:extLst>
            <a:ext uri="{FF2B5EF4-FFF2-40B4-BE49-F238E27FC236}">
              <a16:creationId xmlns:a16="http://schemas.microsoft.com/office/drawing/2014/main" id="{3A8FC195-DCC5-46A2-998A-AE88F1E36893}"/>
            </a:ext>
          </a:extLst>
        </xdr:cNvPr>
        <xdr:cNvSpPr/>
      </xdr:nvSpPr>
      <xdr:spPr>
        <a:xfrm>
          <a:off x="14649450" y="143793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762" name="フローチャート: 判断 761">
          <a:extLst>
            <a:ext uri="{FF2B5EF4-FFF2-40B4-BE49-F238E27FC236}">
              <a16:creationId xmlns:a16="http://schemas.microsoft.com/office/drawing/2014/main" id="{95F2CA11-EF7A-4C84-A92B-64BC2D21A200}"/>
            </a:ext>
          </a:extLst>
        </xdr:cNvPr>
        <xdr:cNvSpPr/>
      </xdr:nvSpPr>
      <xdr:spPr>
        <a:xfrm>
          <a:off x="13887450" y="14422846"/>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763" name="フローチャート: 判断 762">
          <a:extLst>
            <a:ext uri="{FF2B5EF4-FFF2-40B4-BE49-F238E27FC236}">
              <a16:creationId xmlns:a16="http://schemas.microsoft.com/office/drawing/2014/main" id="{08B98522-4C56-4397-B086-70FFFBFEF8CA}"/>
            </a:ext>
          </a:extLst>
        </xdr:cNvPr>
        <xdr:cNvSpPr/>
      </xdr:nvSpPr>
      <xdr:spPr>
        <a:xfrm>
          <a:off x="13089890" y="1429738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764" name="フローチャート: 判断 763">
          <a:extLst>
            <a:ext uri="{FF2B5EF4-FFF2-40B4-BE49-F238E27FC236}">
              <a16:creationId xmlns:a16="http://schemas.microsoft.com/office/drawing/2014/main" id="{ADEB5C38-8158-4C03-A472-E30B7F7B5E09}"/>
            </a:ext>
          </a:extLst>
        </xdr:cNvPr>
        <xdr:cNvSpPr/>
      </xdr:nvSpPr>
      <xdr:spPr>
        <a:xfrm>
          <a:off x="12303760" y="14278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65" name="フローチャート: 判断 764">
          <a:extLst>
            <a:ext uri="{FF2B5EF4-FFF2-40B4-BE49-F238E27FC236}">
              <a16:creationId xmlns:a16="http://schemas.microsoft.com/office/drawing/2014/main" id="{1C9A0ABC-B747-4C50-9766-340C30548AAC}"/>
            </a:ext>
          </a:extLst>
        </xdr:cNvPr>
        <xdr:cNvSpPr/>
      </xdr:nvSpPr>
      <xdr:spPr>
        <a:xfrm>
          <a:off x="11487150" y="142424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D24677E-24D3-49DF-8018-764AC160EDE7}"/>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40552CD-A2F4-4F0D-9FA4-A981B0274B9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75AFF639-4C65-49F5-82AE-B132FA6CAC8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CF75978C-1163-48A4-B0A6-A7DD1BA9739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FD32438C-BED6-45FB-9252-1CDD1BF5252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46082</xdr:rowOff>
    </xdr:from>
    <xdr:to>
      <xdr:col>85</xdr:col>
      <xdr:colOff>177800</xdr:colOff>
      <xdr:row>86</xdr:row>
      <xdr:rowOff>147682</xdr:rowOff>
    </xdr:to>
    <xdr:sp macro="" textlink="">
      <xdr:nvSpPr>
        <xdr:cNvPr id="771" name="楕円 770">
          <a:extLst>
            <a:ext uri="{FF2B5EF4-FFF2-40B4-BE49-F238E27FC236}">
              <a16:creationId xmlns:a16="http://schemas.microsoft.com/office/drawing/2014/main" id="{18F1AF21-3759-42A1-AEEF-84B8D6594BBD}"/>
            </a:ext>
          </a:extLst>
        </xdr:cNvPr>
        <xdr:cNvSpPr/>
      </xdr:nvSpPr>
      <xdr:spPr>
        <a:xfrm>
          <a:off x="14649450" y="147926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132459</xdr:rowOff>
    </xdr:from>
    <xdr:ext cx="405111" cy="259045"/>
    <xdr:sp macro="" textlink="">
      <xdr:nvSpPr>
        <xdr:cNvPr id="772" name="【児童館】&#10;有形固定資産減価償却率該当値テキスト">
          <a:extLst>
            <a:ext uri="{FF2B5EF4-FFF2-40B4-BE49-F238E27FC236}">
              <a16:creationId xmlns:a16="http://schemas.microsoft.com/office/drawing/2014/main" id="{4FAB52D3-00F8-4E0A-BBD2-F7D6C69EB724}"/>
            </a:ext>
          </a:extLst>
        </xdr:cNvPr>
        <xdr:cNvSpPr txBox="1"/>
      </xdr:nvSpPr>
      <xdr:spPr>
        <a:xfrm>
          <a:off x="14742160" y="14709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73" name="楕円 772">
          <a:extLst>
            <a:ext uri="{FF2B5EF4-FFF2-40B4-BE49-F238E27FC236}">
              <a16:creationId xmlns:a16="http://schemas.microsoft.com/office/drawing/2014/main" id="{91454725-ED69-4FE3-82D5-A0170E7D95A4}"/>
            </a:ext>
          </a:extLst>
        </xdr:cNvPr>
        <xdr:cNvSpPr/>
      </xdr:nvSpPr>
      <xdr:spPr>
        <a:xfrm>
          <a:off x="138874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96882</xdr:rowOff>
    </xdr:from>
    <xdr:to>
      <xdr:col>85</xdr:col>
      <xdr:colOff>127000</xdr:colOff>
      <xdr:row>86</xdr:row>
      <xdr:rowOff>168729</xdr:rowOff>
    </xdr:to>
    <xdr:cxnSp macro="">
      <xdr:nvCxnSpPr>
        <xdr:cNvPr id="774" name="直線コネクタ 773">
          <a:extLst>
            <a:ext uri="{FF2B5EF4-FFF2-40B4-BE49-F238E27FC236}">
              <a16:creationId xmlns:a16="http://schemas.microsoft.com/office/drawing/2014/main" id="{BAC55628-B1E1-4E94-9F23-CD2AF502EF3D}"/>
            </a:ext>
          </a:extLst>
        </xdr:cNvPr>
        <xdr:cNvCxnSpPr/>
      </xdr:nvCxnSpPr>
      <xdr:spPr>
        <a:xfrm flipV="1">
          <a:off x="13942060" y="14837772"/>
          <a:ext cx="762000" cy="7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5" name="楕円 774">
          <a:extLst>
            <a:ext uri="{FF2B5EF4-FFF2-40B4-BE49-F238E27FC236}">
              <a16:creationId xmlns:a16="http://schemas.microsoft.com/office/drawing/2014/main" id="{B3982262-F623-494D-9E62-FBAD3D87A993}"/>
            </a:ext>
          </a:extLst>
        </xdr:cNvPr>
        <xdr:cNvSpPr/>
      </xdr:nvSpPr>
      <xdr:spPr>
        <a:xfrm>
          <a:off x="13089890" y="1486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6" name="直線コネクタ 775">
          <a:extLst>
            <a:ext uri="{FF2B5EF4-FFF2-40B4-BE49-F238E27FC236}">
              <a16:creationId xmlns:a16="http://schemas.microsoft.com/office/drawing/2014/main" id="{15B1E4CC-4818-42FC-B90A-C05B2AA7A8C1}"/>
            </a:ext>
          </a:extLst>
        </xdr:cNvPr>
        <xdr:cNvCxnSpPr/>
      </xdr:nvCxnSpPr>
      <xdr:spPr>
        <a:xfrm>
          <a:off x="1314450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7" name="楕円 776">
          <a:extLst>
            <a:ext uri="{FF2B5EF4-FFF2-40B4-BE49-F238E27FC236}">
              <a16:creationId xmlns:a16="http://schemas.microsoft.com/office/drawing/2014/main" id="{552A2E63-3FE5-480C-AD60-65DA5120AA3C}"/>
            </a:ext>
          </a:extLst>
        </xdr:cNvPr>
        <xdr:cNvSpPr/>
      </xdr:nvSpPr>
      <xdr:spPr>
        <a:xfrm>
          <a:off x="123037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8" name="直線コネクタ 777">
          <a:extLst>
            <a:ext uri="{FF2B5EF4-FFF2-40B4-BE49-F238E27FC236}">
              <a16:creationId xmlns:a16="http://schemas.microsoft.com/office/drawing/2014/main" id="{DA08FE8A-0900-4E56-9FA6-99FD3C97A577}"/>
            </a:ext>
          </a:extLst>
        </xdr:cNvPr>
        <xdr:cNvCxnSpPr/>
      </xdr:nvCxnSpPr>
      <xdr:spPr>
        <a:xfrm>
          <a:off x="1234694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9" name="楕円 778">
          <a:extLst>
            <a:ext uri="{FF2B5EF4-FFF2-40B4-BE49-F238E27FC236}">
              <a16:creationId xmlns:a16="http://schemas.microsoft.com/office/drawing/2014/main" id="{0CE88577-C18F-4EE4-B146-42AB494F717B}"/>
            </a:ext>
          </a:extLst>
        </xdr:cNvPr>
        <xdr:cNvSpPr/>
      </xdr:nvSpPr>
      <xdr:spPr>
        <a:xfrm>
          <a:off x="114871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80" name="直線コネクタ 779">
          <a:extLst>
            <a:ext uri="{FF2B5EF4-FFF2-40B4-BE49-F238E27FC236}">
              <a16:creationId xmlns:a16="http://schemas.microsoft.com/office/drawing/2014/main" id="{41AFB945-0CBB-4E25-BB46-3B5305B45380}"/>
            </a:ext>
          </a:extLst>
        </xdr:cNvPr>
        <xdr:cNvCxnSpPr/>
      </xdr:nvCxnSpPr>
      <xdr:spPr>
        <a:xfrm>
          <a:off x="11541760" y="149172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781" name="n_1aveValue【児童館】&#10;有形固定資産減価償却率">
          <a:extLst>
            <a:ext uri="{FF2B5EF4-FFF2-40B4-BE49-F238E27FC236}">
              <a16:creationId xmlns:a16="http://schemas.microsoft.com/office/drawing/2014/main" id="{11F03F45-75FC-4E33-BDC7-1EBCC2408CBC}"/>
            </a:ext>
          </a:extLst>
        </xdr:cNvPr>
        <xdr:cNvSpPr txBox="1"/>
      </xdr:nvSpPr>
      <xdr:spPr>
        <a:xfrm>
          <a:off x="13738234" y="1419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782" name="n_2aveValue【児童館】&#10;有形固定資産減価償却率">
          <a:extLst>
            <a:ext uri="{FF2B5EF4-FFF2-40B4-BE49-F238E27FC236}">
              <a16:creationId xmlns:a16="http://schemas.microsoft.com/office/drawing/2014/main" id="{E9AA8E8E-061D-43D5-A4D2-39F8EEB20E3A}"/>
            </a:ext>
          </a:extLst>
        </xdr:cNvPr>
        <xdr:cNvSpPr txBox="1"/>
      </xdr:nvSpPr>
      <xdr:spPr>
        <a:xfrm>
          <a:off x="12957184" y="1407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783" name="n_3aveValue【児童館】&#10;有形固定資産減価償却率">
          <a:extLst>
            <a:ext uri="{FF2B5EF4-FFF2-40B4-BE49-F238E27FC236}">
              <a16:creationId xmlns:a16="http://schemas.microsoft.com/office/drawing/2014/main" id="{5BE05CAC-2352-4E09-8A33-B9D43770A561}"/>
            </a:ext>
          </a:extLst>
        </xdr:cNvPr>
        <xdr:cNvSpPr txBox="1"/>
      </xdr:nvSpPr>
      <xdr:spPr>
        <a:xfrm>
          <a:off x="1217105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84" name="n_4aveValue【児童館】&#10;有形固定資産減価償却率">
          <a:extLst>
            <a:ext uri="{FF2B5EF4-FFF2-40B4-BE49-F238E27FC236}">
              <a16:creationId xmlns:a16="http://schemas.microsoft.com/office/drawing/2014/main" id="{6BC22D9F-2136-4E7F-8080-4E36ADFC3A20}"/>
            </a:ext>
          </a:extLst>
        </xdr:cNvPr>
        <xdr:cNvSpPr txBox="1"/>
      </xdr:nvSpPr>
      <xdr:spPr>
        <a:xfrm>
          <a:off x="11354444" y="1401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5" name="n_1mainValue【児童館】&#10;有形固定資産減価償却率">
          <a:extLst>
            <a:ext uri="{FF2B5EF4-FFF2-40B4-BE49-F238E27FC236}">
              <a16:creationId xmlns:a16="http://schemas.microsoft.com/office/drawing/2014/main" id="{2BB4B0C1-5C42-4FF5-AB97-A917E22D82C2}"/>
            </a:ext>
          </a:extLst>
        </xdr:cNvPr>
        <xdr:cNvSpPr txBox="1"/>
      </xdr:nvSpPr>
      <xdr:spPr>
        <a:xfrm>
          <a:off x="1371734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6" name="n_2mainValue【児童館】&#10;有形固定資産減価償却率">
          <a:extLst>
            <a:ext uri="{FF2B5EF4-FFF2-40B4-BE49-F238E27FC236}">
              <a16:creationId xmlns:a16="http://schemas.microsoft.com/office/drawing/2014/main" id="{40793DD4-DC21-4304-BDB1-8EF27E5D1A03}"/>
            </a:ext>
          </a:extLst>
        </xdr:cNvPr>
        <xdr:cNvSpPr txBox="1"/>
      </xdr:nvSpPr>
      <xdr:spPr>
        <a:xfrm>
          <a:off x="1292677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7" name="n_3mainValue【児童館】&#10;有形固定資産減価償却率">
          <a:extLst>
            <a:ext uri="{FF2B5EF4-FFF2-40B4-BE49-F238E27FC236}">
              <a16:creationId xmlns:a16="http://schemas.microsoft.com/office/drawing/2014/main" id="{FCA5E4E1-B2CA-4BAB-B619-5EAC65E6CC4C}"/>
            </a:ext>
          </a:extLst>
        </xdr:cNvPr>
        <xdr:cNvSpPr txBox="1"/>
      </xdr:nvSpPr>
      <xdr:spPr>
        <a:xfrm>
          <a:off x="1213111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8" name="n_4mainValue【児童館】&#10;有形固定資産減価償却率">
          <a:extLst>
            <a:ext uri="{FF2B5EF4-FFF2-40B4-BE49-F238E27FC236}">
              <a16:creationId xmlns:a16="http://schemas.microsoft.com/office/drawing/2014/main" id="{C512A552-0B24-494C-B7C0-7FB1D3711C1A}"/>
            </a:ext>
          </a:extLst>
        </xdr:cNvPr>
        <xdr:cNvSpPr txBox="1"/>
      </xdr:nvSpPr>
      <xdr:spPr>
        <a:xfrm>
          <a:off x="113240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3B4F874F-8452-41EB-96D6-B589571802A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C95CFDE0-CACE-4743-B5DD-C508541EB7B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4BD894C6-4D43-4B07-B9C7-DF6C802C365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000A51CB-0FDB-4AE5-8DF2-CBB2EE35DB1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D809DB55-BD3F-4EF3-BB61-9525F4CDEB81}"/>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2CAD12A7-E606-4FD0-B2B3-6F627951979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BF188623-78BE-47A8-A5D1-1F8C0C459F9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B41F5FE2-7E8A-40AB-9A9F-2E894A03636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F50DCF74-F653-4D30-8887-856574BA9739}"/>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00448999-CE6F-4652-B1A8-CF5F5F63D8E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9" name="直線コネクタ 798">
          <a:extLst>
            <a:ext uri="{FF2B5EF4-FFF2-40B4-BE49-F238E27FC236}">
              <a16:creationId xmlns:a16="http://schemas.microsoft.com/office/drawing/2014/main" id="{2B465362-CE9F-4367-B979-DE099D268D1C}"/>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0" name="テキスト ボックス 799">
          <a:extLst>
            <a:ext uri="{FF2B5EF4-FFF2-40B4-BE49-F238E27FC236}">
              <a16:creationId xmlns:a16="http://schemas.microsoft.com/office/drawing/2014/main" id="{2CC63D89-16B9-4893-A916-FA8BA488330B}"/>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1" name="直線コネクタ 800">
          <a:extLst>
            <a:ext uri="{FF2B5EF4-FFF2-40B4-BE49-F238E27FC236}">
              <a16:creationId xmlns:a16="http://schemas.microsoft.com/office/drawing/2014/main" id="{A7D1C765-E824-4A12-970E-D0D8339F0F04}"/>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2" name="テキスト ボックス 801">
          <a:extLst>
            <a:ext uri="{FF2B5EF4-FFF2-40B4-BE49-F238E27FC236}">
              <a16:creationId xmlns:a16="http://schemas.microsoft.com/office/drawing/2014/main" id="{11D912E2-0191-43B2-B3B1-57ABCC7EA63C}"/>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3" name="直線コネクタ 802">
          <a:extLst>
            <a:ext uri="{FF2B5EF4-FFF2-40B4-BE49-F238E27FC236}">
              <a16:creationId xmlns:a16="http://schemas.microsoft.com/office/drawing/2014/main" id="{795A7495-CB00-4594-90A2-E4D521DA750A}"/>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4" name="テキスト ボックス 803">
          <a:extLst>
            <a:ext uri="{FF2B5EF4-FFF2-40B4-BE49-F238E27FC236}">
              <a16:creationId xmlns:a16="http://schemas.microsoft.com/office/drawing/2014/main" id="{1B6D7E47-870C-47CD-A469-61D4FFB46816}"/>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5" name="直線コネクタ 804">
          <a:extLst>
            <a:ext uri="{FF2B5EF4-FFF2-40B4-BE49-F238E27FC236}">
              <a16:creationId xmlns:a16="http://schemas.microsoft.com/office/drawing/2014/main" id="{D908DC5A-05CF-4408-951F-C6B94BD6F101}"/>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6" name="テキスト ボックス 805">
          <a:extLst>
            <a:ext uri="{FF2B5EF4-FFF2-40B4-BE49-F238E27FC236}">
              <a16:creationId xmlns:a16="http://schemas.microsoft.com/office/drawing/2014/main" id="{D2D51D64-CC16-4DA4-905C-FA58CBA39CDA}"/>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E66BDA79-F081-40CD-8721-FF2935F93DDC}"/>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EBD4041C-32DF-4C21-AF26-0165615294A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児童館】&#10;一人当たり面積グラフ枠">
          <a:extLst>
            <a:ext uri="{FF2B5EF4-FFF2-40B4-BE49-F238E27FC236}">
              <a16:creationId xmlns:a16="http://schemas.microsoft.com/office/drawing/2014/main" id="{05EED40F-83BD-44B6-913B-1C6691E6486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810" name="直線コネクタ 809">
          <a:extLst>
            <a:ext uri="{FF2B5EF4-FFF2-40B4-BE49-F238E27FC236}">
              <a16:creationId xmlns:a16="http://schemas.microsoft.com/office/drawing/2014/main" id="{E24347D9-E89F-4AD0-9A2A-70C2965A25DC}"/>
            </a:ext>
          </a:extLst>
        </xdr:cNvPr>
        <xdr:cNvCxnSpPr/>
      </xdr:nvCxnSpPr>
      <xdr:spPr>
        <a:xfrm flipV="1">
          <a:off x="19947254" y="13683615"/>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811" name="【児童館】&#10;一人当たり面積最小値テキスト">
          <a:extLst>
            <a:ext uri="{FF2B5EF4-FFF2-40B4-BE49-F238E27FC236}">
              <a16:creationId xmlns:a16="http://schemas.microsoft.com/office/drawing/2014/main" id="{E6BC9B0C-7F47-41CC-92E9-1AA7CFC9E769}"/>
            </a:ext>
          </a:extLst>
        </xdr:cNvPr>
        <xdr:cNvSpPr txBox="1"/>
      </xdr:nvSpPr>
      <xdr:spPr>
        <a:xfrm>
          <a:off x="1998599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812" name="直線コネクタ 811">
          <a:extLst>
            <a:ext uri="{FF2B5EF4-FFF2-40B4-BE49-F238E27FC236}">
              <a16:creationId xmlns:a16="http://schemas.microsoft.com/office/drawing/2014/main" id="{0D5087D4-CC4E-43CD-BEF8-825687FD645F}"/>
            </a:ext>
          </a:extLst>
        </xdr:cNvPr>
        <xdr:cNvCxnSpPr/>
      </xdr:nvCxnSpPr>
      <xdr:spPr>
        <a:xfrm>
          <a:off x="19885660" y="14680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813" name="【児童館】&#10;一人当たり面積最大値テキスト">
          <a:extLst>
            <a:ext uri="{FF2B5EF4-FFF2-40B4-BE49-F238E27FC236}">
              <a16:creationId xmlns:a16="http://schemas.microsoft.com/office/drawing/2014/main" id="{3A9D2F44-D00E-40F5-A320-1215FEA3B742}"/>
            </a:ext>
          </a:extLst>
        </xdr:cNvPr>
        <xdr:cNvSpPr txBox="1"/>
      </xdr:nvSpPr>
      <xdr:spPr>
        <a:xfrm>
          <a:off x="19985990" y="134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814" name="直線コネクタ 813">
          <a:extLst>
            <a:ext uri="{FF2B5EF4-FFF2-40B4-BE49-F238E27FC236}">
              <a16:creationId xmlns:a16="http://schemas.microsoft.com/office/drawing/2014/main" id="{3EA148A0-9CFA-48D1-931F-8F3EF1888E7C}"/>
            </a:ext>
          </a:extLst>
        </xdr:cNvPr>
        <xdr:cNvCxnSpPr/>
      </xdr:nvCxnSpPr>
      <xdr:spPr>
        <a:xfrm>
          <a:off x="19885660" y="13683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815" name="【児童館】&#10;一人当たり面積平均値テキスト">
          <a:extLst>
            <a:ext uri="{FF2B5EF4-FFF2-40B4-BE49-F238E27FC236}">
              <a16:creationId xmlns:a16="http://schemas.microsoft.com/office/drawing/2014/main" id="{DEFE7681-57A6-4466-AD42-99365E6F5BEE}"/>
            </a:ext>
          </a:extLst>
        </xdr:cNvPr>
        <xdr:cNvSpPr txBox="1"/>
      </xdr:nvSpPr>
      <xdr:spPr>
        <a:xfrm>
          <a:off x="19985990" y="14219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6" name="フローチャート: 判断 815">
          <a:extLst>
            <a:ext uri="{FF2B5EF4-FFF2-40B4-BE49-F238E27FC236}">
              <a16:creationId xmlns:a16="http://schemas.microsoft.com/office/drawing/2014/main" id="{93E68E5B-6FAA-4D31-9B3F-F421462C46C7}"/>
            </a:ext>
          </a:extLst>
        </xdr:cNvPr>
        <xdr:cNvSpPr/>
      </xdr:nvSpPr>
      <xdr:spPr>
        <a:xfrm>
          <a:off x="19904710" y="14362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7" name="フローチャート: 判断 816">
          <a:extLst>
            <a:ext uri="{FF2B5EF4-FFF2-40B4-BE49-F238E27FC236}">
              <a16:creationId xmlns:a16="http://schemas.microsoft.com/office/drawing/2014/main" id="{F0D29823-FD4C-4F9F-AD1A-76852503489F}"/>
            </a:ext>
          </a:extLst>
        </xdr:cNvPr>
        <xdr:cNvSpPr/>
      </xdr:nvSpPr>
      <xdr:spPr>
        <a:xfrm>
          <a:off x="19161760" y="14362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8" name="フローチャート: 判断 817">
          <a:extLst>
            <a:ext uri="{FF2B5EF4-FFF2-40B4-BE49-F238E27FC236}">
              <a16:creationId xmlns:a16="http://schemas.microsoft.com/office/drawing/2014/main" id="{711BA715-6BEC-41EA-8D19-461B8A91F165}"/>
            </a:ext>
          </a:extLst>
        </xdr:cNvPr>
        <xdr:cNvSpPr/>
      </xdr:nvSpPr>
      <xdr:spPr>
        <a:xfrm>
          <a:off x="1834515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19" name="フローチャート: 判断 818">
          <a:extLst>
            <a:ext uri="{FF2B5EF4-FFF2-40B4-BE49-F238E27FC236}">
              <a16:creationId xmlns:a16="http://schemas.microsoft.com/office/drawing/2014/main" id="{DCF19CBE-067A-4EC7-8571-AAE044D45F2D}"/>
            </a:ext>
          </a:extLst>
        </xdr:cNvPr>
        <xdr:cNvSpPr/>
      </xdr:nvSpPr>
      <xdr:spPr>
        <a:xfrm>
          <a:off x="17547590" y="144458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20" name="フローチャート: 判断 819">
          <a:extLst>
            <a:ext uri="{FF2B5EF4-FFF2-40B4-BE49-F238E27FC236}">
              <a16:creationId xmlns:a16="http://schemas.microsoft.com/office/drawing/2014/main" id="{5976F5B4-3C90-434E-A368-2AFBF657C775}"/>
            </a:ext>
          </a:extLst>
        </xdr:cNvPr>
        <xdr:cNvSpPr/>
      </xdr:nvSpPr>
      <xdr:spPr>
        <a:xfrm>
          <a:off x="16761460" y="144329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E4AE2BA5-3F0C-4581-86C5-E2D2AB832F5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13715D88-BEA6-4FB2-A2EF-A699CD73AC93}"/>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3D5A2342-C29C-4616-9E48-E6BBAF55834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23875C7B-F52C-4382-991B-916864C8668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F0065CF2-7D0A-49B6-8016-8A6677EA286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6" name="楕円 825">
          <a:extLst>
            <a:ext uri="{FF2B5EF4-FFF2-40B4-BE49-F238E27FC236}">
              <a16:creationId xmlns:a16="http://schemas.microsoft.com/office/drawing/2014/main" id="{BA1B3396-ADAF-40BE-98DB-83D7DD67011B}"/>
            </a:ext>
          </a:extLst>
        </xdr:cNvPr>
        <xdr:cNvSpPr/>
      </xdr:nvSpPr>
      <xdr:spPr>
        <a:xfrm>
          <a:off x="19904710" y="14528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827" name="【児童館】&#10;一人当たり面積該当値テキスト">
          <a:extLst>
            <a:ext uri="{FF2B5EF4-FFF2-40B4-BE49-F238E27FC236}">
              <a16:creationId xmlns:a16="http://schemas.microsoft.com/office/drawing/2014/main" id="{E0B75C99-EC39-46EE-AEAF-65FE228C31DD}"/>
            </a:ext>
          </a:extLst>
        </xdr:cNvPr>
        <xdr:cNvSpPr txBox="1"/>
      </xdr:nvSpPr>
      <xdr:spPr>
        <a:xfrm>
          <a:off x="1998599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28" name="楕円 827">
          <a:extLst>
            <a:ext uri="{FF2B5EF4-FFF2-40B4-BE49-F238E27FC236}">
              <a16:creationId xmlns:a16="http://schemas.microsoft.com/office/drawing/2014/main" id="{F5E9305B-89D2-44FF-84D9-EA52D8A113C3}"/>
            </a:ext>
          </a:extLst>
        </xdr:cNvPr>
        <xdr:cNvSpPr/>
      </xdr:nvSpPr>
      <xdr:spPr>
        <a:xfrm>
          <a:off x="19161760" y="144138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85</xdr:row>
      <xdr:rowOff>3811</xdr:rowOff>
    </xdr:to>
    <xdr:cxnSp macro="">
      <xdr:nvCxnSpPr>
        <xdr:cNvPr id="829" name="直線コネクタ 828">
          <a:extLst>
            <a:ext uri="{FF2B5EF4-FFF2-40B4-BE49-F238E27FC236}">
              <a16:creationId xmlns:a16="http://schemas.microsoft.com/office/drawing/2014/main" id="{F37CFC58-977E-4512-921D-9B8530543D17}"/>
            </a:ext>
          </a:extLst>
        </xdr:cNvPr>
        <xdr:cNvCxnSpPr/>
      </xdr:nvCxnSpPr>
      <xdr:spPr>
        <a:xfrm>
          <a:off x="19204940" y="14458951"/>
          <a:ext cx="74295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830" name="楕円 829">
          <a:extLst>
            <a:ext uri="{FF2B5EF4-FFF2-40B4-BE49-F238E27FC236}">
              <a16:creationId xmlns:a16="http://schemas.microsoft.com/office/drawing/2014/main" id="{8C819E8C-FB61-4F57-BB4F-DFDB43D279FB}"/>
            </a:ext>
          </a:extLst>
        </xdr:cNvPr>
        <xdr:cNvSpPr/>
      </xdr:nvSpPr>
      <xdr:spPr>
        <a:xfrm>
          <a:off x="18345150" y="144203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65532</xdr:rowOff>
    </xdr:to>
    <xdr:cxnSp macro="">
      <xdr:nvCxnSpPr>
        <xdr:cNvPr id="831" name="直線コネクタ 830">
          <a:extLst>
            <a:ext uri="{FF2B5EF4-FFF2-40B4-BE49-F238E27FC236}">
              <a16:creationId xmlns:a16="http://schemas.microsoft.com/office/drawing/2014/main" id="{8FD02EB3-D487-41C3-871D-C39B2D18A004}"/>
            </a:ext>
          </a:extLst>
        </xdr:cNvPr>
        <xdr:cNvCxnSpPr/>
      </xdr:nvCxnSpPr>
      <xdr:spPr>
        <a:xfrm flipV="1">
          <a:off x="18399760" y="14458951"/>
          <a:ext cx="80518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832" name="楕円 831">
          <a:extLst>
            <a:ext uri="{FF2B5EF4-FFF2-40B4-BE49-F238E27FC236}">
              <a16:creationId xmlns:a16="http://schemas.microsoft.com/office/drawing/2014/main" id="{32EDE955-07C7-499D-88DD-8D98D0ED9A66}"/>
            </a:ext>
          </a:extLst>
        </xdr:cNvPr>
        <xdr:cNvSpPr/>
      </xdr:nvSpPr>
      <xdr:spPr>
        <a:xfrm>
          <a:off x="17547590" y="144172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70104</xdr:rowOff>
    </xdr:to>
    <xdr:cxnSp macro="">
      <xdr:nvCxnSpPr>
        <xdr:cNvPr id="833" name="直線コネクタ 832">
          <a:extLst>
            <a:ext uri="{FF2B5EF4-FFF2-40B4-BE49-F238E27FC236}">
              <a16:creationId xmlns:a16="http://schemas.microsoft.com/office/drawing/2014/main" id="{487A91B7-E40D-470E-A2C2-4CAE750A2E23}"/>
            </a:ext>
          </a:extLst>
        </xdr:cNvPr>
        <xdr:cNvCxnSpPr/>
      </xdr:nvCxnSpPr>
      <xdr:spPr>
        <a:xfrm flipV="1">
          <a:off x="17602200" y="14465427"/>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34" name="楕円 833">
          <a:extLst>
            <a:ext uri="{FF2B5EF4-FFF2-40B4-BE49-F238E27FC236}">
              <a16:creationId xmlns:a16="http://schemas.microsoft.com/office/drawing/2014/main" id="{D0129FFE-2C57-4B89-BEAD-EB85E90A8066}"/>
            </a:ext>
          </a:extLst>
        </xdr:cNvPr>
        <xdr:cNvSpPr/>
      </xdr:nvSpPr>
      <xdr:spPr>
        <a:xfrm>
          <a:off x="16761460" y="144218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74676</xdr:rowOff>
    </xdr:to>
    <xdr:cxnSp macro="">
      <xdr:nvCxnSpPr>
        <xdr:cNvPr id="835" name="直線コネクタ 834">
          <a:extLst>
            <a:ext uri="{FF2B5EF4-FFF2-40B4-BE49-F238E27FC236}">
              <a16:creationId xmlns:a16="http://schemas.microsoft.com/office/drawing/2014/main" id="{08A00978-1180-433E-AF4F-341EBF96354A}"/>
            </a:ext>
          </a:extLst>
        </xdr:cNvPr>
        <xdr:cNvCxnSpPr/>
      </xdr:nvCxnSpPr>
      <xdr:spPr>
        <a:xfrm flipV="1">
          <a:off x="16804640" y="14469999"/>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36" name="n_1aveValue【児童館】&#10;一人当たり面積">
          <a:extLst>
            <a:ext uri="{FF2B5EF4-FFF2-40B4-BE49-F238E27FC236}">
              <a16:creationId xmlns:a16="http://schemas.microsoft.com/office/drawing/2014/main" id="{BF6D7A76-464A-4339-90E3-D45E82DE24E3}"/>
            </a:ext>
          </a:extLst>
        </xdr:cNvPr>
        <xdr:cNvSpPr txBox="1"/>
      </xdr:nvSpPr>
      <xdr:spPr>
        <a:xfrm>
          <a:off x="18982132" y="141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37" name="n_2aveValue【児童館】&#10;一人当たり面積">
          <a:extLst>
            <a:ext uri="{FF2B5EF4-FFF2-40B4-BE49-F238E27FC236}">
              <a16:creationId xmlns:a16="http://schemas.microsoft.com/office/drawing/2014/main" id="{8DAAB011-286B-4FFF-9EB3-16ADD33F5B28}"/>
            </a:ext>
          </a:extLst>
        </xdr:cNvPr>
        <xdr:cNvSpPr txBox="1"/>
      </xdr:nvSpPr>
      <xdr:spPr>
        <a:xfrm>
          <a:off x="18182032"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838" name="n_3aveValue【児童館】&#10;一人当たり面積">
          <a:extLst>
            <a:ext uri="{FF2B5EF4-FFF2-40B4-BE49-F238E27FC236}">
              <a16:creationId xmlns:a16="http://schemas.microsoft.com/office/drawing/2014/main" id="{9122DE7F-34B7-4E44-8141-09B6041D514B}"/>
            </a:ext>
          </a:extLst>
        </xdr:cNvPr>
        <xdr:cNvSpPr txBox="1"/>
      </xdr:nvSpPr>
      <xdr:spPr>
        <a:xfrm>
          <a:off x="17384472"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839" name="n_4aveValue【児童館】&#10;一人当たり面積">
          <a:extLst>
            <a:ext uri="{FF2B5EF4-FFF2-40B4-BE49-F238E27FC236}">
              <a16:creationId xmlns:a16="http://schemas.microsoft.com/office/drawing/2014/main" id="{9975BFFB-83B0-4D6D-AECE-ED1E837C7F16}"/>
            </a:ext>
          </a:extLst>
        </xdr:cNvPr>
        <xdr:cNvSpPr txBox="1"/>
      </xdr:nvSpPr>
      <xdr:spPr>
        <a:xfrm>
          <a:off x="1658881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40" name="n_1mainValue【児童館】&#10;一人当たり面積">
          <a:extLst>
            <a:ext uri="{FF2B5EF4-FFF2-40B4-BE49-F238E27FC236}">
              <a16:creationId xmlns:a16="http://schemas.microsoft.com/office/drawing/2014/main" id="{E9EB3E84-DA15-4ECC-A408-BC1A1F5ACFA6}"/>
            </a:ext>
          </a:extLst>
        </xdr:cNvPr>
        <xdr:cNvSpPr txBox="1"/>
      </xdr:nvSpPr>
      <xdr:spPr>
        <a:xfrm>
          <a:off x="18982132" y="145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41" name="n_2mainValue【児童館】&#10;一人当たり面積">
          <a:extLst>
            <a:ext uri="{FF2B5EF4-FFF2-40B4-BE49-F238E27FC236}">
              <a16:creationId xmlns:a16="http://schemas.microsoft.com/office/drawing/2014/main" id="{0A32F2EA-0170-4847-AE20-951328108D35}"/>
            </a:ext>
          </a:extLst>
        </xdr:cNvPr>
        <xdr:cNvSpPr txBox="1"/>
      </xdr:nvSpPr>
      <xdr:spPr>
        <a:xfrm>
          <a:off x="18182032" y="141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137431</xdr:rowOff>
    </xdr:from>
    <xdr:ext cx="469744" cy="259045"/>
    <xdr:sp macro="" textlink="">
      <xdr:nvSpPr>
        <xdr:cNvPr id="842" name="n_3mainValue【児童館】&#10;一人当たり面積">
          <a:extLst>
            <a:ext uri="{FF2B5EF4-FFF2-40B4-BE49-F238E27FC236}">
              <a16:creationId xmlns:a16="http://schemas.microsoft.com/office/drawing/2014/main" id="{E74D1638-95EC-4895-B3FE-370B62BFF584}"/>
            </a:ext>
          </a:extLst>
        </xdr:cNvPr>
        <xdr:cNvSpPr txBox="1"/>
      </xdr:nvSpPr>
      <xdr:spPr>
        <a:xfrm>
          <a:off x="17384472" y="141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43" name="n_4mainValue【児童館】&#10;一人当たり面積">
          <a:extLst>
            <a:ext uri="{FF2B5EF4-FFF2-40B4-BE49-F238E27FC236}">
              <a16:creationId xmlns:a16="http://schemas.microsoft.com/office/drawing/2014/main" id="{CC6150D6-2986-4BA3-9D0E-C2515023FC4E}"/>
            </a:ext>
          </a:extLst>
        </xdr:cNvPr>
        <xdr:cNvSpPr txBox="1"/>
      </xdr:nvSpPr>
      <xdr:spPr>
        <a:xfrm>
          <a:off x="16588817" y="141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352B3A4E-DA1B-4F46-B2D9-8A5E0C79C53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8BC8AFF6-0A00-452C-8234-A31AD6E96D7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55778CAA-7F68-4FF9-B7FD-114579F2CF1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027221D5-4F3A-4D0B-80BD-7E26D87B768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DD09CC05-15D9-4B97-8726-621E42B414B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DEE6012D-257D-472F-80DA-1F0F28AE426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83D7D1F0-5164-4C20-90B1-586D14D1411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9F282E45-FF17-4276-A558-477CCD28CD4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FBB0871D-C841-492F-AF8F-6FC542AAEEF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439A558D-E6A7-4101-8396-C0FCB6F611A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2E6C8D52-82A2-4E99-8B47-09E30F0DB71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15744936-020E-4C4F-84EF-5EB2E10B05B7}"/>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A6A63AFB-1EA4-4153-B366-6F03A7AFDA9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DCC7B8DB-5838-495F-9669-170EAAD37296}"/>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E4A96BBB-F50C-4DBD-8F7B-F3ADDDCD021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23C9F800-8E67-4D88-90C5-E7295FB44057}"/>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641EF8EB-6621-4D43-8B05-0067AF413DE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5FD91C93-F57B-43D0-A126-7A47B31D00D3}"/>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C079391E-B5C4-4576-98CE-04D82F5BE0B2}"/>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AE72E3B0-0163-4F35-BC83-0876D9BDCE7E}"/>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75ECBEC9-26A5-4B65-AD0A-137F1BE5E3EB}"/>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A8F02932-2B1C-4FC8-88D0-7EF5490C6E1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8DF21DC1-DBC0-411E-B1A6-A5CE8527AE5C}"/>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1139413F-7E59-46CC-923A-9278487E93C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公民館】&#10;有形固定資産減価償却率グラフ枠">
          <a:extLst>
            <a:ext uri="{FF2B5EF4-FFF2-40B4-BE49-F238E27FC236}">
              <a16:creationId xmlns:a16="http://schemas.microsoft.com/office/drawing/2014/main" id="{D23E19BB-63BE-4C10-B9AA-DBD4174BE41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869" name="直線コネクタ 868">
          <a:extLst>
            <a:ext uri="{FF2B5EF4-FFF2-40B4-BE49-F238E27FC236}">
              <a16:creationId xmlns:a16="http://schemas.microsoft.com/office/drawing/2014/main" id="{0A837803-8203-4BA6-9564-284BBA1FA149}"/>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公民館】&#10;有形固定資産減価償却率最小値テキスト">
          <a:extLst>
            <a:ext uri="{FF2B5EF4-FFF2-40B4-BE49-F238E27FC236}">
              <a16:creationId xmlns:a16="http://schemas.microsoft.com/office/drawing/2014/main" id="{1B9D0D0B-D5EE-42B0-A4FA-7C856F3A88CB}"/>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a:extLst>
            <a:ext uri="{FF2B5EF4-FFF2-40B4-BE49-F238E27FC236}">
              <a16:creationId xmlns:a16="http://schemas.microsoft.com/office/drawing/2014/main" id="{D1A45E18-7E6D-4045-A79D-8E673EAAB73D}"/>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872" name="【公民館】&#10;有形固定資産減価償却率最大値テキスト">
          <a:extLst>
            <a:ext uri="{FF2B5EF4-FFF2-40B4-BE49-F238E27FC236}">
              <a16:creationId xmlns:a16="http://schemas.microsoft.com/office/drawing/2014/main" id="{7F898F3F-F469-46D9-A1C4-303EF9925EFD}"/>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873" name="直線コネクタ 872">
          <a:extLst>
            <a:ext uri="{FF2B5EF4-FFF2-40B4-BE49-F238E27FC236}">
              <a16:creationId xmlns:a16="http://schemas.microsoft.com/office/drawing/2014/main" id="{21CF4682-904F-44E2-89BC-C3239B44BB78}"/>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874" name="【公民館】&#10;有形固定資産減価償却率平均値テキスト">
          <a:extLst>
            <a:ext uri="{FF2B5EF4-FFF2-40B4-BE49-F238E27FC236}">
              <a16:creationId xmlns:a16="http://schemas.microsoft.com/office/drawing/2014/main" id="{3D49034E-8EEA-40E9-879C-1F77849E80DA}"/>
            </a:ext>
          </a:extLst>
        </xdr:cNvPr>
        <xdr:cNvSpPr txBox="1"/>
      </xdr:nvSpPr>
      <xdr:spPr>
        <a:xfrm>
          <a:off x="1474216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875" name="フローチャート: 判断 874">
          <a:extLst>
            <a:ext uri="{FF2B5EF4-FFF2-40B4-BE49-F238E27FC236}">
              <a16:creationId xmlns:a16="http://schemas.microsoft.com/office/drawing/2014/main" id="{7F286049-C363-4AD9-A4B7-895068B76018}"/>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876" name="フローチャート: 判断 875">
          <a:extLst>
            <a:ext uri="{FF2B5EF4-FFF2-40B4-BE49-F238E27FC236}">
              <a16:creationId xmlns:a16="http://schemas.microsoft.com/office/drawing/2014/main" id="{9F249598-2256-4BFA-8FBF-94CBED8F8574}"/>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877" name="フローチャート: 判断 876">
          <a:extLst>
            <a:ext uri="{FF2B5EF4-FFF2-40B4-BE49-F238E27FC236}">
              <a16:creationId xmlns:a16="http://schemas.microsoft.com/office/drawing/2014/main" id="{7EF066C1-59E1-432A-870F-5E32CEA98E11}"/>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878" name="フローチャート: 判断 877">
          <a:extLst>
            <a:ext uri="{FF2B5EF4-FFF2-40B4-BE49-F238E27FC236}">
              <a16:creationId xmlns:a16="http://schemas.microsoft.com/office/drawing/2014/main" id="{2BCA1F18-7348-4621-8AAE-EB47EE617606}"/>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879" name="フローチャート: 判断 878">
          <a:extLst>
            <a:ext uri="{FF2B5EF4-FFF2-40B4-BE49-F238E27FC236}">
              <a16:creationId xmlns:a16="http://schemas.microsoft.com/office/drawing/2014/main" id="{D0461F5D-899C-407E-A6EC-EF0C5C2FB06B}"/>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51015D2-A01A-48E0-8044-A67863A1FCC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98541B6-66BB-4860-8799-43E1327F5F9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903A911-2333-4B97-A950-C06D9705A74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82320FD-4C54-4B5A-9E3B-3035AABFF5C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36E7D4B0-A9DB-45A4-8B51-398660EFE94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79284</xdr:rowOff>
    </xdr:from>
    <xdr:to>
      <xdr:col>85</xdr:col>
      <xdr:colOff>177800</xdr:colOff>
      <xdr:row>108</xdr:row>
      <xdr:rowOff>9434</xdr:rowOff>
    </xdr:to>
    <xdr:sp macro="" textlink="">
      <xdr:nvSpPr>
        <xdr:cNvPr id="885" name="楕円 884">
          <a:extLst>
            <a:ext uri="{FF2B5EF4-FFF2-40B4-BE49-F238E27FC236}">
              <a16:creationId xmlns:a16="http://schemas.microsoft.com/office/drawing/2014/main" id="{A48C8FC9-9D00-42CE-8755-7CED27FC4A29}"/>
            </a:ext>
          </a:extLst>
        </xdr:cNvPr>
        <xdr:cNvSpPr/>
      </xdr:nvSpPr>
      <xdr:spPr>
        <a:xfrm>
          <a:off x="14649450" y="184244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57711</xdr:rowOff>
    </xdr:from>
    <xdr:ext cx="405111" cy="259045"/>
    <xdr:sp macro="" textlink="">
      <xdr:nvSpPr>
        <xdr:cNvPr id="886" name="【公民館】&#10;有形固定資産減価償却率該当値テキスト">
          <a:extLst>
            <a:ext uri="{FF2B5EF4-FFF2-40B4-BE49-F238E27FC236}">
              <a16:creationId xmlns:a16="http://schemas.microsoft.com/office/drawing/2014/main" id="{E3BA8EBA-68C7-4A87-99C7-69E8EC02C71D}"/>
            </a:ext>
          </a:extLst>
        </xdr:cNvPr>
        <xdr:cNvSpPr txBox="1"/>
      </xdr:nvSpPr>
      <xdr:spPr>
        <a:xfrm>
          <a:off x="14742160" y="183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887" name="楕円 886">
          <a:extLst>
            <a:ext uri="{FF2B5EF4-FFF2-40B4-BE49-F238E27FC236}">
              <a16:creationId xmlns:a16="http://schemas.microsoft.com/office/drawing/2014/main" id="{13E14ABE-353B-4969-A956-5DE4664D87CD}"/>
            </a:ext>
          </a:extLst>
        </xdr:cNvPr>
        <xdr:cNvSpPr/>
      </xdr:nvSpPr>
      <xdr:spPr>
        <a:xfrm>
          <a:off x="13887450" y="183735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81099</xdr:rowOff>
    </xdr:from>
    <xdr:to>
      <xdr:col>85</xdr:col>
      <xdr:colOff>127000</xdr:colOff>
      <xdr:row>107</xdr:row>
      <xdr:rowOff>130084</xdr:rowOff>
    </xdr:to>
    <xdr:cxnSp macro="">
      <xdr:nvCxnSpPr>
        <xdr:cNvPr id="888" name="直線コネクタ 887">
          <a:extLst>
            <a:ext uri="{FF2B5EF4-FFF2-40B4-BE49-F238E27FC236}">
              <a16:creationId xmlns:a16="http://schemas.microsoft.com/office/drawing/2014/main" id="{6B6EB81B-0E9F-4E97-B299-D2F73C19CCDB}"/>
            </a:ext>
          </a:extLst>
        </xdr:cNvPr>
        <xdr:cNvCxnSpPr/>
      </xdr:nvCxnSpPr>
      <xdr:spPr>
        <a:xfrm>
          <a:off x="13942060" y="18428154"/>
          <a:ext cx="7620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89" name="楕円 888">
          <a:extLst>
            <a:ext uri="{FF2B5EF4-FFF2-40B4-BE49-F238E27FC236}">
              <a16:creationId xmlns:a16="http://schemas.microsoft.com/office/drawing/2014/main" id="{C26F88F6-FEF4-42F8-A39C-D7DA83723D60}"/>
            </a:ext>
          </a:extLst>
        </xdr:cNvPr>
        <xdr:cNvSpPr/>
      </xdr:nvSpPr>
      <xdr:spPr>
        <a:xfrm>
          <a:off x="13089890" y="183248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81099</xdr:rowOff>
    </xdr:to>
    <xdr:cxnSp macro="">
      <xdr:nvCxnSpPr>
        <xdr:cNvPr id="890" name="直線コネクタ 889">
          <a:extLst>
            <a:ext uri="{FF2B5EF4-FFF2-40B4-BE49-F238E27FC236}">
              <a16:creationId xmlns:a16="http://schemas.microsoft.com/office/drawing/2014/main" id="{2DEC6A51-81D9-462C-9ED5-16FCBE9F05D1}"/>
            </a:ext>
          </a:extLst>
        </xdr:cNvPr>
        <xdr:cNvCxnSpPr/>
      </xdr:nvCxnSpPr>
      <xdr:spPr>
        <a:xfrm>
          <a:off x="13144500" y="18373725"/>
          <a:ext cx="79756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5806</xdr:rowOff>
    </xdr:from>
    <xdr:to>
      <xdr:col>72</xdr:col>
      <xdr:colOff>38100</xdr:colOff>
      <xdr:row>107</xdr:row>
      <xdr:rowOff>107406</xdr:rowOff>
    </xdr:to>
    <xdr:sp macro="" textlink="">
      <xdr:nvSpPr>
        <xdr:cNvPr id="891" name="楕円 890">
          <a:extLst>
            <a:ext uri="{FF2B5EF4-FFF2-40B4-BE49-F238E27FC236}">
              <a16:creationId xmlns:a16="http://schemas.microsoft.com/office/drawing/2014/main" id="{4A6777F4-06F0-4E37-8763-CB174EDB4AB5}"/>
            </a:ext>
          </a:extLst>
        </xdr:cNvPr>
        <xdr:cNvSpPr/>
      </xdr:nvSpPr>
      <xdr:spPr>
        <a:xfrm>
          <a:off x="12303760" y="18352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56606</xdr:rowOff>
    </xdr:to>
    <xdr:cxnSp macro="">
      <xdr:nvCxnSpPr>
        <xdr:cNvPr id="892" name="直線コネクタ 891">
          <a:extLst>
            <a:ext uri="{FF2B5EF4-FFF2-40B4-BE49-F238E27FC236}">
              <a16:creationId xmlns:a16="http://schemas.microsoft.com/office/drawing/2014/main" id="{B968A52E-B3D7-4D00-866C-5F0FD4D71717}"/>
            </a:ext>
          </a:extLst>
        </xdr:cNvPr>
        <xdr:cNvCxnSpPr/>
      </xdr:nvCxnSpPr>
      <xdr:spPr>
        <a:xfrm flipV="1">
          <a:off x="12346940" y="18373725"/>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893" name="楕円 892">
          <a:extLst>
            <a:ext uri="{FF2B5EF4-FFF2-40B4-BE49-F238E27FC236}">
              <a16:creationId xmlns:a16="http://schemas.microsoft.com/office/drawing/2014/main" id="{EF3FC186-19BD-4C33-AF76-DD0CBCA79113}"/>
            </a:ext>
          </a:extLst>
        </xdr:cNvPr>
        <xdr:cNvSpPr/>
      </xdr:nvSpPr>
      <xdr:spPr>
        <a:xfrm>
          <a:off x="11487150" y="183046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56606</xdr:rowOff>
    </xdr:to>
    <xdr:cxnSp macro="">
      <xdr:nvCxnSpPr>
        <xdr:cNvPr id="894" name="直線コネクタ 893">
          <a:extLst>
            <a:ext uri="{FF2B5EF4-FFF2-40B4-BE49-F238E27FC236}">
              <a16:creationId xmlns:a16="http://schemas.microsoft.com/office/drawing/2014/main" id="{32E60485-43EC-4BBD-8B3B-09CFB09E297C}"/>
            </a:ext>
          </a:extLst>
        </xdr:cNvPr>
        <xdr:cNvCxnSpPr/>
      </xdr:nvCxnSpPr>
      <xdr:spPr>
        <a:xfrm>
          <a:off x="11541760" y="18363111"/>
          <a:ext cx="80518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895" name="n_1aveValue【公民館】&#10;有形固定資産減価償却率">
          <a:extLst>
            <a:ext uri="{FF2B5EF4-FFF2-40B4-BE49-F238E27FC236}">
              <a16:creationId xmlns:a16="http://schemas.microsoft.com/office/drawing/2014/main" id="{AD89B237-2F8E-4FA7-AB0B-0A948C3AB260}"/>
            </a:ext>
          </a:extLst>
        </xdr:cNvPr>
        <xdr:cNvSpPr txBox="1"/>
      </xdr:nvSpPr>
      <xdr:spPr>
        <a:xfrm>
          <a:off x="13738234" y="180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896" name="n_2aveValue【公民館】&#10;有形固定資産減価償却率">
          <a:extLst>
            <a:ext uri="{FF2B5EF4-FFF2-40B4-BE49-F238E27FC236}">
              <a16:creationId xmlns:a16="http://schemas.microsoft.com/office/drawing/2014/main" id="{4D8660EF-65D4-4124-AF27-FD4ED6D41C00}"/>
            </a:ext>
          </a:extLst>
        </xdr:cNvPr>
        <xdr:cNvSpPr txBox="1"/>
      </xdr:nvSpPr>
      <xdr:spPr>
        <a:xfrm>
          <a:off x="1295718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897" name="n_3aveValue【公民館】&#10;有形固定資産減価償却率">
          <a:extLst>
            <a:ext uri="{FF2B5EF4-FFF2-40B4-BE49-F238E27FC236}">
              <a16:creationId xmlns:a16="http://schemas.microsoft.com/office/drawing/2014/main" id="{1F98724B-9541-4627-8701-0AAC46E12E2D}"/>
            </a:ext>
          </a:extLst>
        </xdr:cNvPr>
        <xdr:cNvSpPr txBox="1"/>
      </xdr:nvSpPr>
      <xdr:spPr>
        <a:xfrm>
          <a:off x="12171054" y="180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898" name="n_4aveValue【公民館】&#10;有形固定資産減価償却率">
          <a:extLst>
            <a:ext uri="{FF2B5EF4-FFF2-40B4-BE49-F238E27FC236}">
              <a16:creationId xmlns:a16="http://schemas.microsoft.com/office/drawing/2014/main" id="{31C38B0C-94A1-4FB4-8590-D0E2E7C522A7}"/>
            </a:ext>
          </a:extLst>
        </xdr:cNvPr>
        <xdr:cNvSpPr txBox="1"/>
      </xdr:nvSpPr>
      <xdr:spPr>
        <a:xfrm>
          <a:off x="11354444" y="1797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899" name="n_1mainValue【公民館】&#10;有形固定資産減価償却率">
          <a:extLst>
            <a:ext uri="{FF2B5EF4-FFF2-40B4-BE49-F238E27FC236}">
              <a16:creationId xmlns:a16="http://schemas.microsoft.com/office/drawing/2014/main" id="{67C591D5-4FBC-484C-9535-550EBA0E3E3B}"/>
            </a:ext>
          </a:extLst>
        </xdr:cNvPr>
        <xdr:cNvSpPr txBox="1"/>
      </xdr:nvSpPr>
      <xdr:spPr>
        <a:xfrm>
          <a:off x="13738234" y="1847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900" name="n_2mainValue【公民館】&#10;有形固定資産減価償却率">
          <a:extLst>
            <a:ext uri="{FF2B5EF4-FFF2-40B4-BE49-F238E27FC236}">
              <a16:creationId xmlns:a16="http://schemas.microsoft.com/office/drawing/2014/main" id="{848005A0-99A2-4E32-9245-0B5A1F7E6985}"/>
            </a:ext>
          </a:extLst>
        </xdr:cNvPr>
        <xdr:cNvSpPr txBox="1"/>
      </xdr:nvSpPr>
      <xdr:spPr>
        <a:xfrm>
          <a:off x="1295718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98533</xdr:rowOff>
    </xdr:from>
    <xdr:ext cx="405111" cy="259045"/>
    <xdr:sp macro="" textlink="">
      <xdr:nvSpPr>
        <xdr:cNvPr id="901" name="n_3mainValue【公民館】&#10;有形固定資産減価償却率">
          <a:extLst>
            <a:ext uri="{FF2B5EF4-FFF2-40B4-BE49-F238E27FC236}">
              <a16:creationId xmlns:a16="http://schemas.microsoft.com/office/drawing/2014/main" id="{462D8BFA-1A20-49F4-B2A3-90512DDF02C0}"/>
            </a:ext>
          </a:extLst>
        </xdr:cNvPr>
        <xdr:cNvSpPr txBox="1"/>
      </xdr:nvSpPr>
      <xdr:spPr>
        <a:xfrm>
          <a:off x="12171054" y="1843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902" name="n_4mainValue【公民館】&#10;有形固定資産減価償却率">
          <a:extLst>
            <a:ext uri="{FF2B5EF4-FFF2-40B4-BE49-F238E27FC236}">
              <a16:creationId xmlns:a16="http://schemas.microsoft.com/office/drawing/2014/main" id="{D0449DF0-6418-44F6-8531-8703625D0A84}"/>
            </a:ext>
          </a:extLst>
        </xdr:cNvPr>
        <xdr:cNvSpPr txBox="1"/>
      </xdr:nvSpPr>
      <xdr:spPr>
        <a:xfrm>
          <a:off x="11354444" y="184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74E2670E-69F2-4FDC-B0AA-2A76C953259B}"/>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A0522858-B9C1-40EA-98F6-8B0AD6C2BDA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230A8CB1-C74E-4ED8-9A74-A9BDC012E81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340DA8DC-1176-438E-AA55-ED3B0989889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5624F2D0-E44C-4ED9-96EF-3F6FF9F8646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F9607DCD-5886-4353-826F-B7AD21F9976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99800AC5-39BC-429E-9947-635A52C856E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DADD7CD6-B2F7-4A19-B7EC-2EF2CC9F190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7BD7AC39-6FF5-4B4C-9CBB-151944FF1A2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AEA107E8-DEA8-4670-8774-B749A3D70ED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3" name="直線コネクタ 912">
          <a:extLst>
            <a:ext uri="{FF2B5EF4-FFF2-40B4-BE49-F238E27FC236}">
              <a16:creationId xmlns:a16="http://schemas.microsoft.com/office/drawing/2014/main" id="{1FCF0AE0-4283-4D5D-937D-663E0D51437F}"/>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4" name="テキスト ボックス 913">
          <a:extLst>
            <a:ext uri="{FF2B5EF4-FFF2-40B4-BE49-F238E27FC236}">
              <a16:creationId xmlns:a16="http://schemas.microsoft.com/office/drawing/2014/main" id="{93E8C49B-F7A3-4C00-8AE0-D6C12E70A3FF}"/>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5" name="直線コネクタ 914">
          <a:extLst>
            <a:ext uri="{FF2B5EF4-FFF2-40B4-BE49-F238E27FC236}">
              <a16:creationId xmlns:a16="http://schemas.microsoft.com/office/drawing/2014/main" id="{2D9F4C94-C210-4DF9-AC90-0BFD997598DB}"/>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6" name="テキスト ボックス 915">
          <a:extLst>
            <a:ext uri="{FF2B5EF4-FFF2-40B4-BE49-F238E27FC236}">
              <a16:creationId xmlns:a16="http://schemas.microsoft.com/office/drawing/2014/main" id="{10EDE1D6-7782-4D08-884B-3F576681013A}"/>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7" name="直線コネクタ 916">
          <a:extLst>
            <a:ext uri="{FF2B5EF4-FFF2-40B4-BE49-F238E27FC236}">
              <a16:creationId xmlns:a16="http://schemas.microsoft.com/office/drawing/2014/main" id="{D20A4D52-89F8-448C-8F20-7FBF3394571E}"/>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8" name="テキスト ボックス 917">
          <a:extLst>
            <a:ext uri="{FF2B5EF4-FFF2-40B4-BE49-F238E27FC236}">
              <a16:creationId xmlns:a16="http://schemas.microsoft.com/office/drawing/2014/main" id="{2E76475E-F034-48A0-B89C-AD891B55594F}"/>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9" name="直線コネクタ 918">
          <a:extLst>
            <a:ext uri="{FF2B5EF4-FFF2-40B4-BE49-F238E27FC236}">
              <a16:creationId xmlns:a16="http://schemas.microsoft.com/office/drawing/2014/main" id="{DDB66B68-FF4A-4728-AF71-E3B36F397FA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0" name="テキスト ボックス 919">
          <a:extLst>
            <a:ext uri="{FF2B5EF4-FFF2-40B4-BE49-F238E27FC236}">
              <a16:creationId xmlns:a16="http://schemas.microsoft.com/office/drawing/2014/main" id="{7F473132-4C3C-4C35-A502-E8A85E019C02}"/>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1" name="直線コネクタ 920">
          <a:extLst>
            <a:ext uri="{FF2B5EF4-FFF2-40B4-BE49-F238E27FC236}">
              <a16:creationId xmlns:a16="http://schemas.microsoft.com/office/drawing/2014/main" id="{7E9211B8-75C3-44D4-8931-29D89B4775AF}"/>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2" name="テキスト ボックス 921">
          <a:extLst>
            <a:ext uri="{FF2B5EF4-FFF2-40B4-BE49-F238E27FC236}">
              <a16:creationId xmlns:a16="http://schemas.microsoft.com/office/drawing/2014/main" id="{D3771585-7589-4EF5-9C62-CEF6D52EAAE4}"/>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3" name="直線コネクタ 922">
          <a:extLst>
            <a:ext uri="{FF2B5EF4-FFF2-40B4-BE49-F238E27FC236}">
              <a16:creationId xmlns:a16="http://schemas.microsoft.com/office/drawing/2014/main" id="{58E088A4-1B90-416F-BC3C-CE26879FB3E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4" name="テキスト ボックス 923">
          <a:extLst>
            <a:ext uri="{FF2B5EF4-FFF2-40B4-BE49-F238E27FC236}">
              <a16:creationId xmlns:a16="http://schemas.microsoft.com/office/drawing/2014/main" id="{29E2AF92-9E2A-4146-8424-AEA62E9F7230}"/>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5FEA2949-C9A0-46D6-B6BE-0E6C052BC71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D4EE3C90-D01A-4350-B853-DA09025B697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公民館】&#10;一人当たり面積グラフ枠">
          <a:extLst>
            <a:ext uri="{FF2B5EF4-FFF2-40B4-BE49-F238E27FC236}">
              <a16:creationId xmlns:a16="http://schemas.microsoft.com/office/drawing/2014/main" id="{360D3E05-321E-4125-8367-289A572DE1A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928" name="直線コネクタ 927">
          <a:extLst>
            <a:ext uri="{FF2B5EF4-FFF2-40B4-BE49-F238E27FC236}">
              <a16:creationId xmlns:a16="http://schemas.microsoft.com/office/drawing/2014/main" id="{3C5A8DE1-2316-4231-9A41-C0C712B6175B}"/>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929" name="【公民館】&#10;一人当たり面積最小値テキスト">
          <a:extLst>
            <a:ext uri="{FF2B5EF4-FFF2-40B4-BE49-F238E27FC236}">
              <a16:creationId xmlns:a16="http://schemas.microsoft.com/office/drawing/2014/main" id="{E400663F-2389-4399-BC97-08BE22211AE3}"/>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930" name="直線コネクタ 929">
          <a:extLst>
            <a:ext uri="{FF2B5EF4-FFF2-40B4-BE49-F238E27FC236}">
              <a16:creationId xmlns:a16="http://schemas.microsoft.com/office/drawing/2014/main" id="{3C2349FF-E888-4391-98AC-DB2C1B79EF17}"/>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931" name="【公民館】&#10;一人当たり面積最大値テキスト">
          <a:extLst>
            <a:ext uri="{FF2B5EF4-FFF2-40B4-BE49-F238E27FC236}">
              <a16:creationId xmlns:a16="http://schemas.microsoft.com/office/drawing/2014/main" id="{E0B69594-4CCA-4F9F-B608-2FF47AB1ABF8}"/>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932" name="直線コネクタ 931">
          <a:extLst>
            <a:ext uri="{FF2B5EF4-FFF2-40B4-BE49-F238E27FC236}">
              <a16:creationId xmlns:a16="http://schemas.microsoft.com/office/drawing/2014/main" id="{E62BD9C5-E9D1-4B1E-9460-524429D2A0A7}"/>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933" name="【公民館】&#10;一人当たり面積平均値テキスト">
          <a:extLst>
            <a:ext uri="{FF2B5EF4-FFF2-40B4-BE49-F238E27FC236}">
              <a16:creationId xmlns:a16="http://schemas.microsoft.com/office/drawing/2014/main" id="{5254DEC7-DBAC-49BB-B33A-459106EF4CC7}"/>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934" name="フローチャート: 判断 933">
          <a:extLst>
            <a:ext uri="{FF2B5EF4-FFF2-40B4-BE49-F238E27FC236}">
              <a16:creationId xmlns:a16="http://schemas.microsoft.com/office/drawing/2014/main" id="{B4B2B046-81B2-48B3-A26D-5FE21C3F3A82}"/>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935" name="フローチャート: 判断 934">
          <a:extLst>
            <a:ext uri="{FF2B5EF4-FFF2-40B4-BE49-F238E27FC236}">
              <a16:creationId xmlns:a16="http://schemas.microsoft.com/office/drawing/2014/main" id="{51877EF1-A980-4FC3-85D1-DE2CC23C3A54}"/>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936" name="フローチャート: 判断 935">
          <a:extLst>
            <a:ext uri="{FF2B5EF4-FFF2-40B4-BE49-F238E27FC236}">
              <a16:creationId xmlns:a16="http://schemas.microsoft.com/office/drawing/2014/main" id="{66B450A7-7018-48ED-9445-93585A88EEE4}"/>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937" name="フローチャート: 判断 936">
          <a:extLst>
            <a:ext uri="{FF2B5EF4-FFF2-40B4-BE49-F238E27FC236}">
              <a16:creationId xmlns:a16="http://schemas.microsoft.com/office/drawing/2014/main" id="{6F6A40E5-3DC3-4D39-845A-7CB49E10E8D9}"/>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938" name="フローチャート: 判断 937">
          <a:extLst>
            <a:ext uri="{FF2B5EF4-FFF2-40B4-BE49-F238E27FC236}">
              <a16:creationId xmlns:a16="http://schemas.microsoft.com/office/drawing/2014/main" id="{25B950A7-3601-46C4-9567-4B6B07EB25E3}"/>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B19CA6A-B61B-4075-98FA-91F4F877A1E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41DABBAD-1883-448C-8F70-B38B5634DAF2}"/>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6C83C8EA-2B49-42BD-A01E-432BE7DCCD4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BDAB84CA-6E2F-494B-9F27-C882BD1B438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BEDAF583-C1C3-4F50-8D33-688EEE078FA2}"/>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50981</xdr:rowOff>
    </xdr:from>
    <xdr:to>
      <xdr:col>116</xdr:col>
      <xdr:colOff>114300</xdr:colOff>
      <xdr:row>107</xdr:row>
      <xdr:rowOff>152581</xdr:rowOff>
    </xdr:to>
    <xdr:sp macro="" textlink="">
      <xdr:nvSpPr>
        <xdr:cNvPr id="944" name="楕円 943">
          <a:extLst>
            <a:ext uri="{FF2B5EF4-FFF2-40B4-BE49-F238E27FC236}">
              <a16:creationId xmlns:a16="http://schemas.microsoft.com/office/drawing/2014/main" id="{11EF26FA-8305-487A-BF20-B09B58BA55BE}"/>
            </a:ext>
          </a:extLst>
        </xdr:cNvPr>
        <xdr:cNvSpPr/>
      </xdr:nvSpPr>
      <xdr:spPr>
        <a:xfrm>
          <a:off x="19904710" y="183999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29408</xdr:rowOff>
    </xdr:from>
    <xdr:ext cx="469744" cy="259045"/>
    <xdr:sp macro="" textlink="">
      <xdr:nvSpPr>
        <xdr:cNvPr id="945" name="【公民館】&#10;一人当たり面積該当値テキスト">
          <a:extLst>
            <a:ext uri="{FF2B5EF4-FFF2-40B4-BE49-F238E27FC236}">
              <a16:creationId xmlns:a16="http://schemas.microsoft.com/office/drawing/2014/main" id="{59FE5230-E734-45CC-A2EC-258AB99816D5}"/>
            </a:ext>
          </a:extLst>
        </xdr:cNvPr>
        <xdr:cNvSpPr txBox="1"/>
      </xdr:nvSpPr>
      <xdr:spPr>
        <a:xfrm>
          <a:off x="19985990" y="1837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55336</xdr:rowOff>
    </xdr:from>
    <xdr:to>
      <xdr:col>112</xdr:col>
      <xdr:colOff>38100</xdr:colOff>
      <xdr:row>107</xdr:row>
      <xdr:rowOff>156936</xdr:rowOff>
    </xdr:to>
    <xdr:sp macro="" textlink="">
      <xdr:nvSpPr>
        <xdr:cNvPr id="946" name="楕円 945">
          <a:extLst>
            <a:ext uri="{FF2B5EF4-FFF2-40B4-BE49-F238E27FC236}">
              <a16:creationId xmlns:a16="http://schemas.microsoft.com/office/drawing/2014/main" id="{DD6BD345-020A-470F-8707-57FB4630D793}"/>
            </a:ext>
          </a:extLst>
        </xdr:cNvPr>
        <xdr:cNvSpPr/>
      </xdr:nvSpPr>
      <xdr:spPr>
        <a:xfrm>
          <a:off x="19161760" y="184042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101781</xdr:rowOff>
    </xdr:from>
    <xdr:to>
      <xdr:col>116</xdr:col>
      <xdr:colOff>63500</xdr:colOff>
      <xdr:row>107</xdr:row>
      <xdr:rowOff>106136</xdr:rowOff>
    </xdr:to>
    <xdr:cxnSp macro="">
      <xdr:nvCxnSpPr>
        <xdr:cNvPr id="947" name="直線コネクタ 946">
          <a:extLst>
            <a:ext uri="{FF2B5EF4-FFF2-40B4-BE49-F238E27FC236}">
              <a16:creationId xmlns:a16="http://schemas.microsoft.com/office/drawing/2014/main" id="{BC0AC9B4-6072-4703-A7B3-6DFA4474D402}"/>
            </a:ext>
          </a:extLst>
        </xdr:cNvPr>
        <xdr:cNvCxnSpPr/>
      </xdr:nvCxnSpPr>
      <xdr:spPr>
        <a:xfrm flipV="1">
          <a:off x="19204940" y="18443121"/>
          <a:ext cx="74295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48" name="楕円 947">
          <a:extLst>
            <a:ext uri="{FF2B5EF4-FFF2-40B4-BE49-F238E27FC236}">
              <a16:creationId xmlns:a16="http://schemas.microsoft.com/office/drawing/2014/main" id="{975DA1CB-2421-4257-9CB0-C3B4F441F585}"/>
            </a:ext>
          </a:extLst>
        </xdr:cNvPr>
        <xdr:cNvSpPr/>
      </xdr:nvSpPr>
      <xdr:spPr>
        <a:xfrm>
          <a:off x="18345150" y="184010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106136</xdr:rowOff>
    </xdr:from>
    <xdr:to>
      <xdr:col>111</xdr:col>
      <xdr:colOff>177800</xdr:colOff>
      <xdr:row>107</xdr:row>
      <xdr:rowOff>110489</xdr:rowOff>
    </xdr:to>
    <xdr:cxnSp macro="">
      <xdr:nvCxnSpPr>
        <xdr:cNvPr id="949" name="直線コネクタ 948">
          <a:extLst>
            <a:ext uri="{FF2B5EF4-FFF2-40B4-BE49-F238E27FC236}">
              <a16:creationId xmlns:a16="http://schemas.microsoft.com/office/drawing/2014/main" id="{BCA444CF-5162-4E8F-ABC0-9A19F808C50C}"/>
            </a:ext>
          </a:extLst>
        </xdr:cNvPr>
        <xdr:cNvCxnSpPr/>
      </xdr:nvCxnSpPr>
      <xdr:spPr>
        <a:xfrm flipV="1">
          <a:off x="18399760" y="18449381"/>
          <a:ext cx="80518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950" name="楕円 949">
          <a:extLst>
            <a:ext uri="{FF2B5EF4-FFF2-40B4-BE49-F238E27FC236}">
              <a16:creationId xmlns:a16="http://schemas.microsoft.com/office/drawing/2014/main" id="{473055C0-042F-4DAC-B669-2846D2B2F4B4}"/>
            </a:ext>
          </a:extLst>
        </xdr:cNvPr>
        <xdr:cNvSpPr/>
      </xdr:nvSpPr>
      <xdr:spPr>
        <a:xfrm>
          <a:off x="17547590" y="1840429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951" name="直線コネクタ 950">
          <a:extLst>
            <a:ext uri="{FF2B5EF4-FFF2-40B4-BE49-F238E27FC236}">
              <a16:creationId xmlns:a16="http://schemas.microsoft.com/office/drawing/2014/main" id="{1175B570-7654-47CE-8D5A-D6C5E22F5F5A}"/>
            </a:ext>
          </a:extLst>
        </xdr:cNvPr>
        <xdr:cNvCxnSpPr/>
      </xdr:nvCxnSpPr>
      <xdr:spPr>
        <a:xfrm flipV="1">
          <a:off x="17602200" y="18453734"/>
          <a:ext cx="79756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952" name="楕円 951">
          <a:extLst>
            <a:ext uri="{FF2B5EF4-FFF2-40B4-BE49-F238E27FC236}">
              <a16:creationId xmlns:a16="http://schemas.microsoft.com/office/drawing/2014/main" id="{7A12A3C9-5DDF-4969-94B1-FDC5FD80E710}"/>
            </a:ext>
          </a:extLst>
        </xdr:cNvPr>
        <xdr:cNvSpPr/>
      </xdr:nvSpPr>
      <xdr:spPr>
        <a:xfrm>
          <a:off x="16761460" y="184094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117021</xdr:rowOff>
    </xdr:to>
    <xdr:cxnSp macro="">
      <xdr:nvCxnSpPr>
        <xdr:cNvPr id="953" name="直線コネクタ 952">
          <a:extLst>
            <a:ext uri="{FF2B5EF4-FFF2-40B4-BE49-F238E27FC236}">
              <a16:creationId xmlns:a16="http://schemas.microsoft.com/office/drawing/2014/main" id="{12D00586-DD72-4F80-8515-1960A024CB03}"/>
            </a:ext>
          </a:extLst>
        </xdr:cNvPr>
        <xdr:cNvCxnSpPr/>
      </xdr:nvCxnSpPr>
      <xdr:spPr>
        <a:xfrm flipV="1">
          <a:off x="16804640" y="18458906"/>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954" name="n_1aveValue【公民館】&#10;一人当たり面積">
          <a:extLst>
            <a:ext uri="{FF2B5EF4-FFF2-40B4-BE49-F238E27FC236}">
              <a16:creationId xmlns:a16="http://schemas.microsoft.com/office/drawing/2014/main" id="{23A6596E-7752-422C-B939-A45213C7DB50}"/>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955" name="n_2aveValue【公民館】&#10;一人当たり面積">
          <a:extLst>
            <a:ext uri="{FF2B5EF4-FFF2-40B4-BE49-F238E27FC236}">
              <a16:creationId xmlns:a16="http://schemas.microsoft.com/office/drawing/2014/main" id="{6588F120-7354-44C9-B7C8-DCB1C36BAE49}"/>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956" name="n_3aveValue【公民館】&#10;一人当たり面積">
          <a:extLst>
            <a:ext uri="{FF2B5EF4-FFF2-40B4-BE49-F238E27FC236}">
              <a16:creationId xmlns:a16="http://schemas.microsoft.com/office/drawing/2014/main" id="{2C05D02E-B384-43DA-9BF1-A96B79328CA5}"/>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957" name="n_4aveValue【公民館】&#10;一人当たり面積">
          <a:extLst>
            <a:ext uri="{FF2B5EF4-FFF2-40B4-BE49-F238E27FC236}">
              <a16:creationId xmlns:a16="http://schemas.microsoft.com/office/drawing/2014/main" id="{0D32575B-89D8-4ED1-96E4-BF6ECBF52E1F}"/>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148063</xdr:rowOff>
    </xdr:from>
    <xdr:ext cx="469744" cy="259045"/>
    <xdr:sp macro="" textlink="">
      <xdr:nvSpPr>
        <xdr:cNvPr id="958" name="n_1mainValue【公民館】&#10;一人当たり面積">
          <a:extLst>
            <a:ext uri="{FF2B5EF4-FFF2-40B4-BE49-F238E27FC236}">
              <a16:creationId xmlns:a16="http://schemas.microsoft.com/office/drawing/2014/main" id="{99BC7E09-4344-472B-97E5-C386C46C725A}"/>
            </a:ext>
          </a:extLst>
        </xdr:cNvPr>
        <xdr:cNvSpPr txBox="1"/>
      </xdr:nvSpPr>
      <xdr:spPr>
        <a:xfrm>
          <a:off x="18982132" y="1849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59" name="n_2mainValue【公民館】&#10;一人当たり面積">
          <a:extLst>
            <a:ext uri="{FF2B5EF4-FFF2-40B4-BE49-F238E27FC236}">
              <a16:creationId xmlns:a16="http://schemas.microsoft.com/office/drawing/2014/main" id="{D602C43B-7F47-4458-9928-6CD03670287D}"/>
            </a:ext>
          </a:extLst>
        </xdr:cNvPr>
        <xdr:cNvSpPr txBox="1"/>
      </xdr:nvSpPr>
      <xdr:spPr>
        <a:xfrm>
          <a:off x="18182032"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960" name="n_3mainValue【公民館】&#10;一人当たり面積">
          <a:extLst>
            <a:ext uri="{FF2B5EF4-FFF2-40B4-BE49-F238E27FC236}">
              <a16:creationId xmlns:a16="http://schemas.microsoft.com/office/drawing/2014/main" id="{69DA0102-D7A9-49AD-9347-05A9D5260CF2}"/>
            </a:ext>
          </a:extLst>
        </xdr:cNvPr>
        <xdr:cNvSpPr txBox="1"/>
      </xdr:nvSpPr>
      <xdr:spPr>
        <a:xfrm>
          <a:off x="17384472"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961" name="n_4mainValue【公民館】&#10;一人当たり面積">
          <a:extLst>
            <a:ext uri="{FF2B5EF4-FFF2-40B4-BE49-F238E27FC236}">
              <a16:creationId xmlns:a16="http://schemas.microsoft.com/office/drawing/2014/main" id="{8271347F-3617-42B3-BE75-784EC3253109}"/>
            </a:ext>
          </a:extLst>
        </xdr:cNvPr>
        <xdr:cNvSpPr txBox="1"/>
      </xdr:nvSpPr>
      <xdr:spPr>
        <a:xfrm>
          <a:off x="16588817" y="1850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FCE2DF95-46B8-4602-A24C-1156331C95D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3A7923DE-9494-45B6-8FAA-5F1218D2C94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A976BDF0-7C2F-47C5-BC0F-B0C940C9F2CA}"/>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年度においては、岩和田児童館の除却があったものの、新設や大規模改修等がなかったため大きな変動はなく、減価償却率は全体的に徐々に上昇している状況である。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また、公営住宅や児童館などは、類似団体内平均値と比較しても非常に高い減価償却率となっており、安全な施設運営および適正な維持管理に努めていく必要がある。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15528F-9AE3-45FB-A459-F111138CF8C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D9140F-07FB-4CD8-88FD-761289DE0F0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FD8413-6B67-46F3-AE83-B5ECFCA58FB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8D46FC-A141-42D8-B3FD-EC9387106A2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6D5670-4532-48DD-A014-C9AC5703229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F7C7A2-452B-4D88-8823-6AE82388A5D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299E08-F454-4D52-A80A-B1DD0C6A43C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F7D9DE-3E27-4EF0-9268-A05B0205557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DA65E6-D227-41E0-8920-D379F2F9186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616153-1CDC-49E6-87FE-87145B14F14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7,201
7,148
24.85
4,682,266
4,264,220
377,590
2,691,377
3,354,041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A4B339-9FC1-4908-A7BC-12AB16674A7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16A4BE-7BD6-4675-94BA-7A6B88F3164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C679B3-1CCA-45F8-83A8-3DDEA2AA1B7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C879CC-26C8-4811-BD03-67555F7943D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A8B9E8-D158-4180-ADCB-11C7817B7A0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35BAD6-FA37-491A-A019-257B8838005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4C542A-84FE-463D-A41B-95045764AFF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C4DC01-9C1A-4771-9C89-5A12803A12B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A8E6AC-67D9-4FCB-915C-02856FD36E8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EC4F26-01A0-41E7-8398-30956FF1766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C17479-83B4-4A55-A111-9BF42786AED6}"/>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0C7740-A7CA-4295-A0DA-EB230E2F968E}"/>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5ED3E3-0359-4776-BCEE-6EB68736A15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D70A66-4F3C-41D7-9B5B-3EE4DAD0125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B3E758-B192-4410-86FA-C088E545C04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E42209-F814-4705-89F8-98677B6EB61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2305D2-15E4-433A-B1C3-22D76AAC4F3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419FD7-968D-4AD5-9585-1875EC64237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4E3210-8A62-4A25-B24C-ECC723F7356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80985E-1783-4F6B-9357-7EC5E160304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F00FBF-5D07-4A7D-94DF-E1D3639C8D7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0872B3-1DC4-488D-AB41-83D3CD414AD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16F889-1A95-4107-BB3F-E9DFAEEFDF7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03058B-B2E0-4868-9B34-BB3D7E0C5BB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EC8967-9AF9-4E55-BE8E-815EF6B3577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9B9C86-8E18-4C5A-8FA4-909371DA4EE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2472B6-EAC7-4EFE-83ED-890B71AE1AE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1CFC53-D455-4D30-A9BA-DD79FDBC67A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F01049-235A-488E-B803-FAE44CC1FF09}"/>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AE4B1D-78CF-4AD4-8832-AD6195A5080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8B1CAB5-06B6-415A-B5DE-9203B79F1B9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A21FFF5-B392-4D15-8E54-859769476C4F}"/>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6D0AFBD-BD8A-4667-91B1-EFF7BCBAA53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E62DDC4-677E-4CE9-9369-7839664FE8C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B12083E-9571-44BB-9B5A-E22868B38B0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64CA38B-734A-4ADB-A590-4EF43D92892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C7040EB-9DC7-411C-AC5D-CB371F66468C}"/>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06FDAAD-320D-4F56-9915-07C1B0CF2DF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D43288-9EB1-4DCF-BD59-512B989104F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75B30DB-19D7-45DA-8240-CF15F69737C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D3570CA-D2B7-4643-8FAD-3E83D63EA7C3}"/>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09EAD4A-05B1-4EE8-9160-FEFEAE0EA50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268324E-4B79-4E67-86A0-195767699C8A}"/>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4486C37-A164-4B0B-A351-753EFFAF399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C6AE84C-C611-45A3-8AED-5C8F8EA9C95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BD1E89D-DEA2-445F-9562-B3F1528FC7C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28D6D95-DEC4-4EFE-9DB2-03D33C43A14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0408D48-9A25-4ACD-AAA7-B335C9F7C5D8}"/>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A0AA1FEF-C6AE-4E86-AF26-D36339952455}"/>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6323F12-0274-48D8-B43A-E527E3F4847B}"/>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DF837D4-B344-496F-BD78-E570C324A00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9B39290-DDC7-4803-B13D-B78A8A80AF8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1108A5E-1324-45F7-B6B8-41A10F0F51B9}"/>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D240746-9136-4526-BB36-1799ACF25463}"/>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F8A83A6-EE00-4AF4-8A92-71285D4D97D6}"/>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EAF7501-6C1D-4EE8-AE61-D5D575CF9ED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E54DAD2-24E1-4258-A730-D41B6ACBE97D}"/>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1597EB1-66AA-46A9-B444-EAE4EF605501}"/>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004B6E5-BE73-475F-A2BD-31B55E7DC11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FEDF600-97D7-4617-A536-21E7F1A92A76}"/>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3322776-FDDB-4EA6-BC0C-24DA2318055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5194596-5404-4328-94FD-993A682A7754}"/>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7E35A42-8B97-40F6-8F6C-05529F43373E}"/>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9DE5279A-77E0-4330-A911-E35BC5E97E81}"/>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C899AF8-D361-457F-89F1-DE0FBBA93B5F}"/>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97A9ABDA-5398-45D6-AAE2-77C787F2C6F8}"/>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ED1CB21-0278-4E1C-8F33-7C4D31C272DD}"/>
            </a:ext>
          </a:extLst>
        </xdr:cNvPr>
        <xdr:cNvSpPr txBox="1"/>
      </xdr:nvSpPr>
      <xdr:spPr>
        <a:xfrm>
          <a:off x="4212590" y="1037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5EED9CDA-A7D4-44AB-8027-6A7EEFCDE7E2}"/>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51F19619-3B70-4174-8750-9EA88BE7B82C}"/>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DD57B95C-679A-4C23-8460-F40DE01B6173}"/>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FC9E6A1A-3D77-4754-8B8D-E7074A71B023}"/>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F7E0CAD1-6B7C-4033-9445-990616573E16}"/>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B095351-0C26-41DA-BCA6-4549EF7A640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3EF7B69-C3BE-4657-ADC9-715DAADAC69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37DE08D-768A-407F-9D1F-F53E0A9545F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F229135-B144-4EEA-A3A9-FBB376DF07BE}"/>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846415A-D523-4952-AC70-0CF8986C7F4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89" name="楕円 88">
          <a:extLst>
            <a:ext uri="{FF2B5EF4-FFF2-40B4-BE49-F238E27FC236}">
              <a16:creationId xmlns:a16="http://schemas.microsoft.com/office/drawing/2014/main" id="{ED4B1398-29D7-4C41-8564-965DA6E1B4CA}"/>
            </a:ext>
          </a:extLst>
        </xdr:cNvPr>
        <xdr:cNvSpPr/>
      </xdr:nvSpPr>
      <xdr:spPr>
        <a:xfrm>
          <a:off x="4131310" y="103524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90187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19894A3-7513-41DB-B4EA-3DC2BEA89DF3}"/>
            </a:ext>
          </a:extLst>
        </xdr:cNvPr>
        <xdr:cNvSpPr txBox="1"/>
      </xdr:nvSpPr>
      <xdr:spPr>
        <a:xfrm>
          <a:off x="421259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91" name="楕円 90">
          <a:extLst>
            <a:ext uri="{FF2B5EF4-FFF2-40B4-BE49-F238E27FC236}">
              <a16:creationId xmlns:a16="http://schemas.microsoft.com/office/drawing/2014/main" id="{52EB734F-379C-4B5C-BFBB-AF98DED5626D}"/>
            </a:ext>
          </a:extLst>
        </xdr:cNvPr>
        <xdr:cNvSpPr/>
      </xdr:nvSpPr>
      <xdr:spPr>
        <a:xfrm>
          <a:off x="3388360" y="103162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60</xdr:row>
      <xdr:rowOff>118110</xdr:rowOff>
    </xdr:to>
    <xdr:cxnSp macro="">
      <xdr:nvCxnSpPr>
        <xdr:cNvPr id="92" name="直線コネクタ 91">
          <a:extLst>
            <a:ext uri="{FF2B5EF4-FFF2-40B4-BE49-F238E27FC236}">
              <a16:creationId xmlns:a16="http://schemas.microsoft.com/office/drawing/2014/main" id="{23067E49-BAB8-4EE8-A5E9-21864C523BF1}"/>
            </a:ext>
          </a:extLst>
        </xdr:cNvPr>
        <xdr:cNvCxnSpPr/>
      </xdr:nvCxnSpPr>
      <xdr:spPr>
        <a:xfrm>
          <a:off x="3431540" y="10370820"/>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93" name="楕円 92">
          <a:extLst>
            <a:ext uri="{FF2B5EF4-FFF2-40B4-BE49-F238E27FC236}">
              <a16:creationId xmlns:a16="http://schemas.microsoft.com/office/drawing/2014/main" id="{4BB3C24F-A70F-4F90-A4F7-96EC44401EE2}"/>
            </a:ext>
          </a:extLst>
        </xdr:cNvPr>
        <xdr:cNvSpPr/>
      </xdr:nvSpPr>
      <xdr:spPr>
        <a:xfrm>
          <a:off x="2571750" y="10289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81915</xdr:rowOff>
    </xdr:to>
    <xdr:cxnSp macro="">
      <xdr:nvCxnSpPr>
        <xdr:cNvPr id="94" name="直線コネクタ 93">
          <a:extLst>
            <a:ext uri="{FF2B5EF4-FFF2-40B4-BE49-F238E27FC236}">
              <a16:creationId xmlns:a16="http://schemas.microsoft.com/office/drawing/2014/main" id="{E51EA4AB-5866-41CF-B72E-AED73B208994}"/>
            </a:ext>
          </a:extLst>
        </xdr:cNvPr>
        <xdr:cNvCxnSpPr/>
      </xdr:nvCxnSpPr>
      <xdr:spPr>
        <a:xfrm>
          <a:off x="2626360" y="1034034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95" name="楕円 94">
          <a:extLst>
            <a:ext uri="{FF2B5EF4-FFF2-40B4-BE49-F238E27FC236}">
              <a16:creationId xmlns:a16="http://schemas.microsoft.com/office/drawing/2014/main" id="{10ADF70C-31F5-49FC-BA85-414968EFFE5B}"/>
            </a:ext>
          </a:extLst>
        </xdr:cNvPr>
        <xdr:cNvSpPr/>
      </xdr:nvSpPr>
      <xdr:spPr>
        <a:xfrm>
          <a:off x="1774190" y="102476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49530</xdr:rowOff>
    </xdr:to>
    <xdr:cxnSp macro="">
      <xdr:nvCxnSpPr>
        <xdr:cNvPr id="96" name="直線コネクタ 95">
          <a:extLst>
            <a:ext uri="{FF2B5EF4-FFF2-40B4-BE49-F238E27FC236}">
              <a16:creationId xmlns:a16="http://schemas.microsoft.com/office/drawing/2014/main" id="{FD285E87-278E-454A-B0C2-E5B0FBD29992}"/>
            </a:ext>
          </a:extLst>
        </xdr:cNvPr>
        <xdr:cNvCxnSpPr/>
      </xdr:nvCxnSpPr>
      <xdr:spPr>
        <a:xfrm>
          <a:off x="1828800" y="1029652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97" name="楕円 96">
          <a:extLst>
            <a:ext uri="{FF2B5EF4-FFF2-40B4-BE49-F238E27FC236}">
              <a16:creationId xmlns:a16="http://schemas.microsoft.com/office/drawing/2014/main" id="{AE1C465E-7204-4871-B1A6-FCEAD3603844}"/>
            </a:ext>
          </a:extLst>
        </xdr:cNvPr>
        <xdr:cNvSpPr/>
      </xdr:nvSpPr>
      <xdr:spPr>
        <a:xfrm>
          <a:off x="988060" y="10232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7620</xdr:rowOff>
    </xdr:to>
    <xdr:cxnSp macro="">
      <xdr:nvCxnSpPr>
        <xdr:cNvPr id="98" name="直線コネクタ 97">
          <a:extLst>
            <a:ext uri="{FF2B5EF4-FFF2-40B4-BE49-F238E27FC236}">
              <a16:creationId xmlns:a16="http://schemas.microsoft.com/office/drawing/2014/main" id="{C615AF6D-15DD-4790-9E72-CBA6F31C4FEB}"/>
            </a:ext>
          </a:extLst>
        </xdr:cNvPr>
        <xdr:cNvCxnSpPr/>
      </xdr:nvCxnSpPr>
      <xdr:spPr>
        <a:xfrm>
          <a:off x="1031240" y="1028700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a:extLst>
            <a:ext uri="{FF2B5EF4-FFF2-40B4-BE49-F238E27FC236}">
              <a16:creationId xmlns:a16="http://schemas.microsoft.com/office/drawing/2014/main" id="{B45F8625-27AE-4BFC-9A22-09EEB00D6872}"/>
            </a:ext>
          </a:extLst>
        </xdr:cNvPr>
        <xdr:cNvSpPr txBox="1"/>
      </xdr:nvSpPr>
      <xdr:spPr>
        <a:xfrm>
          <a:off x="32391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a:extLst>
            <a:ext uri="{FF2B5EF4-FFF2-40B4-BE49-F238E27FC236}">
              <a16:creationId xmlns:a16="http://schemas.microsoft.com/office/drawing/2014/main" id="{383DC701-0F16-44DF-852D-9AF5D72E89AF}"/>
            </a:ext>
          </a:extLst>
        </xdr:cNvPr>
        <xdr:cNvSpPr txBox="1"/>
      </xdr:nvSpPr>
      <xdr:spPr>
        <a:xfrm>
          <a:off x="2439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id="{5A8A4145-197A-43F8-984B-A9D45B06B04A}"/>
            </a:ext>
          </a:extLst>
        </xdr:cNvPr>
        <xdr:cNvSpPr txBox="1"/>
      </xdr:nvSpPr>
      <xdr:spPr>
        <a:xfrm>
          <a:off x="164148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102" name="n_4aveValue【体育館・プール】&#10;有形固定資産減価償却率">
          <a:extLst>
            <a:ext uri="{FF2B5EF4-FFF2-40B4-BE49-F238E27FC236}">
              <a16:creationId xmlns:a16="http://schemas.microsoft.com/office/drawing/2014/main" id="{4F671D49-586A-4E2B-AD7D-B37983725C92}"/>
            </a:ext>
          </a:extLst>
        </xdr:cNvPr>
        <xdr:cNvSpPr txBox="1"/>
      </xdr:nvSpPr>
      <xdr:spPr>
        <a:xfrm>
          <a:off x="85535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149242</xdr:rowOff>
    </xdr:from>
    <xdr:ext cx="405111" cy="259045"/>
    <xdr:sp macro="" textlink="">
      <xdr:nvSpPr>
        <xdr:cNvPr id="103" name="n_1mainValue【体育館・プール】&#10;有形固定資産減価償却率">
          <a:extLst>
            <a:ext uri="{FF2B5EF4-FFF2-40B4-BE49-F238E27FC236}">
              <a16:creationId xmlns:a16="http://schemas.microsoft.com/office/drawing/2014/main" id="{CA7AC4F1-FBE7-400B-A5F0-8171334A84FA}"/>
            </a:ext>
          </a:extLst>
        </xdr:cNvPr>
        <xdr:cNvSpPr txBox="1"/>
      </xdr:nvSpPr>
      <xdr:spPr>
        <a:xfrm>
          <a:off x="32391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116857</xdr:rowOff>
    </xdr:from>
    <xdr:ext cx="405111" cy="259045"/>
    <xdr:sp macro="" textlink="">
      <xdr:nvSpPr>
        <xdr:cNvPr id="104" name="n_2mainValue【体育館・プール】&#10;有形固定資産減価償却率">
          <a:extLst>
            <a:ext uri="{FF2B5EF4-FFF2-40B4-BE49-F238E27FC236}">
              <a16:creationId xmlns:a16="http://schemas.microsoft.com/office/drawing/2014/main" id="{E091C801-FBDA-4D43-A743-15197F5ABEE4}"/>
            </a:ext>
          </a:extLst>
        </xdr:cNvPr>
        <xdr:cNvSpPr txBox="1"/>
      </xdr:nvSpPr>
      <xdr:spPr>
        <a:xfrm>
          <a:off x="2439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05" name="n_3mainValue【体育館・プール】&#10;有形固定資産減価償却率">
          <a:extLst>
            <a:ext uri="{FF2B5EF4-FFF2-40B4-BE49-F238E27FC236}">
              <a16:creationId xmlns:a16="http://schemas.microsoft.com/office/drawing/2014/main" id="{BEDC25CF-4565-4C7A-B993-BD3F9ABB37DB}"/>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106" name="n_4mainValue【体育館・プール】&#10;有形固定資産減価償却率">
          <a:extLst>
            <a:ext uri="{FF2B5EF4-FFF2-40B4-BE49-F238E27FC236}">
              <a16:creationId xmlns:a16="http://schemas.microsoft.com/office/drawing/2014/main" id="{818D5EB8-00E7-4564-865A-78FDEB98795E}"/>
            </a:ext>
          </a:extLst>
        </xdr:cNvPr>
        <xdr:cNvSpPr txBox="1"/>
      </xdr:nvSpPr>
      <xdr:spPr>
        <a:xfrm>
          <a:off x="85535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CDD6316-FAF8-424A-8356-4911A0B5E7A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B8C8CAC2-4EAA-4749-B9E0-5BAEA035E31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F1D2F02-B141-4314-AFBA-6C5C08C6BA1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900C8E3-4694-43C8-BAFE-25D3F6EE0157}"/>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EF58A8F0-9CFF-4A3F-B30F-0831732556A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A098288-464A-4C9A-ACFB-61A1919178C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FD789789-719C-4BE0-A82C-1C76D4752BA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F774A153-37EE-4229-B9DE-CE3357DC5B9D}"/>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70E4A1A9-0C38-4B48-A9A9-4C55B7EFC72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4BFCF74F-AA42-4876-884A-E286836ABA2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B8D6AB49-0FBE-43F3-AD2E-2EE9B108BAAE}"/>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4D14908F-22FF-480D-BE1A-2A26FE262A85}"/>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7688D957-B149-48FE-BE03-F0533088B65B}"/>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7097E4E4-BF9A-4D2C-A552-C9F078426ECD}"/>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DCFF33D8-65E7-49F0-856B-62F19054076F}"/>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D306B61E-0B99-4990-B619-F2184EDBE182}"/>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96FBAEC-CF19-4025-A92D-8DEA80FE93C8}"/>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E17A66D5-434C-40E6-992F-40694A295873}"/>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29B9BB4A-2255-4A50-8202-BE6F862E76BE}"/>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EF863DCE-7343-4F68-AFE2-9E408DEECD3D}"/>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E2981696-C409-45C8-87EB-C168B97C169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DEB5E74F-EF51-486A-AC70-C7D299286324}"/>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CC275EF4-C51C-4692-8DB4-4A5EEF8027E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EA651FDE-8694-4E9F-B5FF-0A69C2F6CC42}"/>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EEB5D040-0D3F-4E4E-99AF-2EF3B150B6A5}"/>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20EADD04-B8FB-4FFC-89B3-54CA7B865695}"/>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27B9F0A9-327B-47FF-9E9D-F5B9036491E6}"/>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419DB587-6369-49F7-80BA-1A48BADF0B9D}"/>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48531C84-CCC2-4F7B-AED2-9F9329591614}"/>
            </a:ext>
          </a:extLst>
        </xdr:cNvPr>
        <xdr:cNvSpPr txBox="1"/>
      </xdr:nvSpPr>
      <xdr:spPr>
        <a:xfrm>
          <a:off x="9467850" y="1063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AC548606-9CA5-4D76-BD1F-0CE741E26960}"/>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96C0F20E-BC14-4215-941D-FCD66DFDD5D0}"/>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E36F680F-DEDD-40D4-B8E2-21F13ED4A976}"/>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7B026D47-9E63-49B2-9A8D-E5D592AA5D72}"/>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21C29A74-92D7-44B5-B06B-DCA3AC23E002}"/>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859731B-97B7-4A71-A1AB-08A8D423DE1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A7C84AE-75B0-47CA-88F6-CC415F17423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EC9E27D-EB5E-4CBB-A194-9DCB981C3EC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4C8ACCE-0258-4C89-A19F-910842E1CF9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A5475EB-F728-4127-B3E9-A614AA78609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7112</xdr:rowOff>
    </xdr:from>
    <xdr:to>
      <xdr:col>55</xdr:col>
      <xdr:colOff>50800</xdr:colOff>
      <xdr:row>64</xdr:row>
      <xdr:rowOff>108712</xdr:rowOff>
    </xdr:to>
    <xdr:sp macro="" textlink="">
      <xdr:nvSpPr>
        <xdr:cNvPr id="146" name="楕円 145">
          <a:extLst>
            <a:ext uri="{FF2B5EF4-FFF2-40B4-BE49-F238E27FC236}">
              <a16:creationId xmlns:a16="http://schemas.microsoft.com/office/drawing/2014/main" id="{FDEDB32C-4A44-4391-B4EF-1ED3F3C4C481}"/>
            </a:ext>
          </a:extLst>
        </xdr:cNvPr>
        <xdr:cNvSpPr/>
      </xdr:nvSpPr>
      <xdr:spPr>
        <a:xfrm>
          <a:off x="9394190" y="1098181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93489</xdr:rowOff>
    </xdr:from>
    <xdr:ext cx="469744" cy="259045"/>
    <xdr:sp macro="" textlink="">
      <xdr:nvSpPr>
        <xdr:cNvPr id="147" name="【体育館・プール】&#10;一人当たり面積該当値テキスト">
          <a:extLst>
            <a:ext uri="{FF2B5EF4-FFF2-40B4-BE49-F238E27FC236}">
              <a16:creationId xmlns:a16="http://schemas.microsoft.com/office/drawing/2014/main" id="{8E74104B-FDC8-462A-85F2-0A137B478FE1}"/>
            </a:ext>
          </a:extLst>
        </xdr:cNvPr>
        <xdr:cNvSpPr txBox="1"/>
      </xdr:nvSpPr>
      <xdr:spPr>
        <a:xfrm>
          <a:off x="9467850" y="1089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7112</xdr:rowOff>
    </xdr:from>
    <xdr:to>
      <xdr:col>50</xdr:col>
      <xdr:colOff>165100</xdr:colOff>
      <xdr:row>64</xdr:row>
      <xdr:rowOff>108712</xdr:rowOff>
    </xdr:to>
    <xdr:sp macro="" textlink="">
      <xdr:nvSpPr>
        <xdr:cNvPr id="148" name="楕円 147">
          <a:extLst>
            <a:ext uri="{FF2B5EF4-FFF2-40B4-BE49-F238E27FC236}">
              <a16:creationId xmlns:a16="http://schemas.microsoft.com/office/drawing/2014/main" id="{21CE1381-3F9C-4EC5-BF83-FE6DEE91C685}"/>
            </a:ext>
          </a:extLst>
        </xdr:cNvPr>
        <xdr:cNvSpPr/>
      </xdr:nvSpPr>
      <xdr:spPr>
        <a:xfrm>
          <a:off x="8632190" y="1098181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57912</xdr:rowOff>
    </xdr:from>
    <xdr:to>
      <xdr:col>55</xdr:col>
      <xdr:colOff>0</xdr:colOff>
      <xdr:row>64</xdr:row>
      <xdr:rowOff>57912</xdr:rowOff>
    </xdr:to>
    <xdr:cxnSp macro="">
      <xdr:nvCxnSpPr>
        <xdr:cNvPr id="149" name="直線コネクタ 148">
          <a:extLst>
            <a:ext uri="{FF2B5EF4-FFF2-40B4-BE49-F238E27FC236}">
              <a16:creationId xmlns:a16="http://schemas.microsoft.com/office/drawing/2014/main" id="{DB082250-E0D3-4B8D-B34A-6773C79BF039}"/>
            </a:ext>
          </a:extLst>
        </xdr:cNvPr>
        <xdr:cNvCxnSpPr/>
      </xdr:nvCxnSpPr>
      <xdr:spPr>
        <a:xfrm>
          <a:off x="8686800" y="110269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7493</xdr:rowOff>
    </xdr:from>
    <xdr:to>
      <xdr:col>46</xdr:col>
      <xdr:colOff>38100</xdr:colOff>
      <xdr:row>64</xdr:row>
      <xdr:rowOff>109093</xdr:rowOff>
    </xdr:to>
    <xdr:sp macro="" textlink="">
      <xdr:nvSpPr>
        <xdr:cNvPr id="150" name="楕円 149">
          <a:extLst>
            <a:ext uri="{FF2B5EF4-FFF2-40B4-BE49-F238E27FC236}">
              <a16:creationId xmlns:a16="http://schemas.microsoft.com/office/drawing/2014/main" id="{2441F4D7-8E84-4644-AA2D-0B52FB96555F}"/>
            </a:ext>
          </a:extLst>
        </xdr:cNvPr>
        <xdr:cNvSpPr/>
      </xdr:nvSpPr>
      <xdr:spPr>
        <a:xfrm>
          <a:off x="7846060" y="10982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57912</xdr:rowOff>
    </xdr:from>
    <xdr:to>
      <xdr:col>50</xdr:col>
      <xdr:colOff>114300</xdr:colOff>
      <xdr:row>64</xdr:row>
      <xdr:rowOff>58293</xdr:rowOff>
    </xdr:to>
    <xdr:cxnSp macro="">
      <xdr:nvCxnSpPr>
        <xdr:cNvPr id="151" name="直線コネクタ 150">
          <a:extLst>
            <a:ext uri="{FF2B5EF4-FFF2-40B4-BE49-F238E27FC236}">
              <a16:creationId xmlns:a16="http://schemas.microsoft.com/office/drawing/2014/main" id="{016634B0-C4CD-4FDC-A2FC-AEBB92FAC39F}"/>
            </a:ext>
          </a:extLst>
        </xdr:cNvPr>
        <xdr:cNvCxnSpPr/>
      </xdr:nvCxnSpPr>
      <xdr:spPr>
        <a:xfrm flipV="1">
          <a:off x="7889240" y="11026902"/>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7874</xdr:rowOff>
    </xdr:from>
    <xdr:to>
      <xdr:col>41</xdr:col>
      <xdr:colOff>101600</xdr:colOff>
      <xdr:row>64</xdr:row>
      <xdr:rowOff>109474</xdr:rowOff>
    </xdr:to>
    <xdr:sp macro="" textlink="">
      <xdr:nvSpPr>
        <xdr:cNvPr id="152" name="楕円 151">
          <a:extLst>
            <a:ext uri="{FF2B5EF4-FFF2-40B4-BE49-F238E27FC236}">
              <a16:creationId xmlns:a16="http://schemas.microsoft.com/office/drawing/2014/main" id="{FDEAA3F5-D478-4245-AA9E-FAFFD8476380}"/>
            </a:ext>
          </a:extLst>
        </xdr:cNvPr>
        <xdr:cNvSpPr/>
      </xdr:nvSpPr>
      <xdr:spPr>
        <a:xfrm>
          <a:off x="7029450" y="109825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58293</xdr:rowOff>
    </xdr:from>
    <xdr:to>
      <xdr:col>45</xdr:col>
      <xdr:colOff>177800</xdr:colOff>
      <xdr:row>64</xdr:row>
      <xdr:rowOff>58674</xdr:rowOff>
    </xdr:to>
    <xdr:cxnSp macro="">
      <xdr:nvCxnSpPr>
        <xdr:cNvPr id="153" name="直線コネクタ 152">
          <a:extLst>
            <a:ext uri="{FF2B5EF4-FFF2-40B4-BE49-F238E27FC236}">
              <a16:creationId xmlns:a16="http://schemas.microsoft.com/office/drawing/2014/main" id="{2BCDE688-8A10-4B54-94DB-F98A73316AFD}"/>
            </a:ext>
          </a:extLst>
        </xdr:cNvPr>
        <xdr:cNvCxnSpPr/>
      </xdr:nvCxnSpPr>
      <xdr:spPr>
        <a:xfrm flipV="1">
          <a:off x="7084060" y="11027283"/>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7874</xdr:rowOff>
    </xdr:from>
    <xdr:to>
      <xdr:col>36</xdr:col>
      <xdr:colOff>165100</xdr:colOff>
      <xdr:row>64</xdr:row>
      <xdr:rowOff>109474</xdr:rowOff>
    </xdr:to>
    <xdr:sp macro="" textlink="">
      <xdr:nvSpPr>
        <xdr:cNvPr id="154" name="楕円 153">
          <a:extLst>
            <a:ext uri="{FF2B5EF4-FFF2-40B4-BE49-F238E27FC236}">
              <a16:creationId xmlns:a16="http://schemas.microsoft.com/office/drawing/2014/main" id="{7E744474-2774-4332-938F-CB3FADA916D5}"/>
            </a:ext>
          </a:extLst>
        </xdr:cNvPr>
        <xdr:cNvSpPr/>
      </xdr:nvSpPr>
      <xdr:spPr>
        <a:xfrm>
          <a:off x="6231890" y="109825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58674</xdr:rowOff>
    </xdr:from>
    <xdr:to>
      <xdr:col>41</xdr:col>
      <xdr:colOff>50800</xdr:colOff>
      <xdr:row>64</xdr:row>
      <xdr:rowOff>58674</xdr:rowOff>
    </xdr:to>
    <xdr:cxnSp macro="">
      <xdr:nvCxnSpPr>
        <xdr:cNvPr id="155" name="直線コネクタ 154">
          <a:extLst>
            <a:ext uri="{FF2B5EF4-FFF2-40B4-BE49-F238E27FC236}">
              <a16:creationId xmlns:a16="http://schemas.microsoft.com/office/drawing/2014/main" id="{87EDDDF0-3EB5-459A-8A0F-392439AD26A0}"/>
            </a:ext>
          </a:extLst>
        </xdr:cNvPr>
        <xdr:cNvCxnSpPr/>
      </xdr:nvCxnSpPr>
      <xdr:spPr>
        <a:xfrm>
          <a:off x="6286500" y="1102766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85FB1D92-7DD3-4E70-8775-7CD14EE8A252}"/>
            </a:ext>
          </a:extLst>
        </xdr:cNvPr>
        <xdr:cNvSpPr txBox="1"/>
      </xdr:nvSpPr>
      <xdr:spPr>
        <a:xfrm>
          <a:off x="845446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id="{7CECFBF0-02CE-451D-8412-5214098B96CB}"/>
            </a:ext>
          </a:extLst>
        </xdr:cNvPr>
        <xdr:cNvSpPr txBox="1"/>
      </xdr:nvSpPr>
      <xdr:spPr>
        <a:xfrm>
          <a:off x="767341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29C7146F-FBBF-455A-A3F2-AAFA193D7E7F}"/>
            </a:ext>
          </a:extLst>
        </xdr:cNvPr>
        <xdr:cNvSpPr txBox="1"/>
      </xdr:nvSpPr>
      <xdr:spPr>
        <a:xfrm>
          <a:off x="68663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14E86D0B-D304-4488-B930-7C802F0DD66C}"/>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99839</xdr:rowOff>
    </xdr:from>
    <xdr:ext cx="469744" cy="259045"/>
    <xdr:sp macro="" textlink="">
      <xdr:nvSpPr>
        <xdr:cNvPr id="160" name="n_1mainValue【体育館・プール】&#10;一人当たり面積">
          <a:extLst>
            <a:ext uri="{FF2B5EF4-FFF2-40B4-BE49-F238E27FC236}">
              <a16:creationId xmlns:a16="http://schemas.microsoft.com/office/drawing/2014/main" id="{4DB121E4-7C53-41D9-B732-4FC3AC4DF563}"/>
            </a:ext>
          </a:extLst>
        </xdr:cNvPr>
        <xdr:cNvSpPr txBox="1"/>
      </xdr:nvSpPr>
      <xdr:spPr>
        <a:xfrm>
          <a:off x="8454467" y="110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100220</xdr:rowOff>
    </xdr:from>
    <xdr:ext cx="469744" cy="259045"/>
    <xdr:sp macro="" textlink="">
      <xdr:nvSpPr>
        <xdr:cNvPr id="161" name="n_2mainValue【体育館・プール】&#10;一人当たり面積">
          <a:extLst>
            <a:ext uri="{FF2B5EF4-FFF2-40B4-BE49-F238E27FC236}">
              <a16:creationId xmlns:a16="http://schemas.microsoft.com/office/drawing/2014/main" id="{00426CD7-4BA2-4556-AF01-49B9CCC5B946}"/>
            </a:ext>
          </a:extLst>
        </xdr:cNvPr>
        <xdr:cNvSpPr txBox="1"/>
      </xdr:nvSpPr>
      <xdr:spPr>
        <a:xfrm>
          <a:off x="7673417" y="110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100601</xdr:rowOff>
    </xdr:from>
    <xdr:ext cx="469744" cy="259045"/>
    <xdr:sp macro="" textlink="">
      <xdr:nvSpPr>
        <xdr:cNvPr id="162" name="n_3mainValue【体育館・プール】&#10;一人当たり面積">
          <a:extLst>
            <a:ext uri="{FF2B5EF4-FFF2-40B4-BE49-F238E27FC236}">
              <a16:creationId xmlns:a16="http://schemas.microsoft.com/office/drawing/2014/main" id="{E30DEDCB-FA8E-471E-B75E-A047C591B1ED}"/>
            </a:ext>
          </a:extLst>
        </xdr:cNvPr>
        <xdr:cNvSpPr txBox="1"/>
      </xdr:nvSpPr>
      <xdr:spPr>
        <a:xfrm>
          <a:off x="6866332"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100601</xdr:rowOff>
    </xdr:from>
    <xdr:ext cx="469744" cy="259045"/>
    <xdr:sp macro="" textlink="">
      <xdr:nvSpPr>
        <xdr:cNvPr id="163" name="n_4mainValue【体育館・プール】&#10;一人当たり面積">
          <a:extLst>
            <a:ext uri="{FF2B5EF4-FFF2-40B4-BE49-F238E27FC236}">
              <a16:creationId xmlns:a16="http://schemas.microsoft.com/office/drawing/2014/main" id="{E95974A3-FAB7-4814-9D9D-B3E33B3D9127}"/>
            </a:ext>
          </a:extLst>
        </xdr:cNvPr>
        <xdr:cNvSpPr txBox="1"/>
      </xdr:nvSpPr>
      <xdr:spPr>
        <a:xfrm>
          <a:off x="6068772"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AD2DE33A-898A-40F0-85C6-C5F7CC6D798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9955130B-EB94-488E-88BE-792A19A62E5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8B509DC8-FA51-4336-8B80-2E05A1F2BA3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E470769F-BE28-49BD-8972-0B44041EC20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55877D7C-8CF6-43BD-BCB3-DD317D79210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BC0B85E5-01C0-4C10-ACF2-8A906073266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69D3B355-0A31-400B-9238-2DAA3E204BC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73936740-6580-49A2-9C64-3FC6E5FF037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48CD2596-8C85-4667-AC7E-C0F47E6D184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76B370B8-66AA-4D77-B369-B32E3A090DF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53636CD4-8681-4C87-8826-19C07DBAC706}"/>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30398269-A585-406C-8C6F-5DD32D8CC795}"/>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3A0FF847-3EA3-49FF-9A25-E48FD446DC52}"/>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577BF630-C0CE-4D0B-867E-23C4443BED8F}"/>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4E23DF10-DDC9-449C-8AF4-C0E12208DB5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3DFCF3CA-0D14-4646-AFBE-B81E7AA79FC9}"/>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468B448C-311F-4606-8F4C-F85DA8268EC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1A29A3B4-FDCB-41B0-B61F-72675EDE60BE}"/>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2A123475-48DE-44FF-A1D1-5566F6FE0F5F}"/>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B01DECCF-BDBC-4A22-92BD-0054E3A866DF}"/>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BB3D472F-7620-43B3-831E-40BC200E1697}"/>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7AA7DC08-7561-4611-83AD-87EE68B66BD3}"/>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B487A667-14F9-4E08-A2C5-C2C4E17BE986}"/>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C14C1B8F-AAA9-4F54-846B-025D24B50E0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7B7A3164-66D1-4F18-899A-13887E46D5E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FD45D1CC-BF8D-465A-9BDE-C6E832EA030E}"/>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95CD0304-3C56-49EC-8457-E00A321FF734}"/>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14F20FD0-36DF-4116-94E2-8110FECB0C5F}"/>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64409402-ADB1-42A2-81F9-1EF142BB4A57}"/>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0E5AF30C-D49E-4D65-97A5-5C8F739B9B62}"/>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266FB406-7F22-4EB7-AE18-202C20ED11B9}"/>
            </a:ext>
          </a:extLst>
        </xdr:cNvPr>
        <xdr:cNvSpPr txBox="1"/>
      </xdr:nvSpPr>
      <xdr:spPr>
        <a:xfrm>
          <a:off x="4212590" y="1415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61037A2A-FB10-43AC-AF4E-410AFD74F0C0}"/>
            </a:ext>
          </a:extLst>
        </xdr:cNvPr>
        <xdr:cNvSpPr/>
      </xdr:nvSpPr>
      <xdr:spPr>
        <a:xfrm>
          <a:off x="4131310" y="14307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DD40BFA1-4507-4FAD-86A6-A7DED8CE06A4}"/>
            </a:ext>
          </a:extLst>
        </xdr:cNvPr>
        <xdr:cNvSpPr/>
      </xdr:nvSpPr>
      <xdr:spPr>
        <a:xfrm>
          <a:off x="33883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BF13D452-7A97-4607-AC31-249DB0EFE607}"/>
            </a:ext>
          </a:extLst>
        </xdr:cNvPr>
        <xdr:cNvSpPr/>
      </xdr:nvSpPr>
      <xdr:spPr>
        <a:xfrm>
          <a:off x="25717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0909F438-E87A-49B5-8B1F-9AE2A2A510D0}"/>
            </a:ext>
          </a:extLst>
        </xdr:cNvPr>
        <xdr:cNvSpPr/>
      </xdr:nvSpPr>
      <xdr:spPr>
        <a:xfrm>
          <a:off x="1774190" y="142565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C2D0C7D0-66C7-4EAF-800D-C2B8C9F8AD46}"/>
            </a:ext>
          </a:extLst>
        </xdr:cNvPr>
        <xdr:cNvSpPr/>
      </xdr:nvSpPr>
      <xdr:spPr>
        <a:xfrm>
          <a:off x="988060" y="143006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CF67974-86F6-4469-97AA-0351D843AB9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20100C7-E2DD-4C56-895F-6E733EE487E5}"/>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9CF0343-72FE-45A7-8FBE-0905F7F6B44E}"/>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3DF3A22-E341-47EF-9474-4AA1E524A32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15E80B3B-E219-467C-8C5B-C0965E71E0F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5" name="楕円 204">
          <a:extLst>
            <a:ext uri="{FF2B5EF4-FFF2-40B4-BE49-F238E27FC236}">
              <a16:creationId xmlns:a16="http://schemas.microsoft.com/office/drawing/2014/main" id="{84E5A020-2C98-4584-86D7-963DAC6C1A89}"/>
            </a:ext>
          </a:extLst>
        </xdr:cNvPr>
        <xdr:cNvSpPr/>
      </xdr:nvSpPr>
      <xdr:spPr>
        <a:xfrm>
          <a:off x="413131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6" name="【福祉施設】&#10;有形固定資産減価償却率該当値テキスト">
          <a:extLst>
            <a:ext uri="{FF2B5EF4-FFF2-40B4-BE49-F238E27FC236}">
              <a16:creationId xmlns:a16="http://schemas.microsoft.com/office/drawing/2014/main" id="{4870D6F6-6D52-496B-A716-3091CE3338F7}"/>
            </a:ext>
          </a:extLst>
        </xdr:cNvPr>
        <xdr:cNvSpPr txBox="1"/>
      </xdr:nvSpPr>
      <xdr:spPr>
        <a:xfrm>
          <a:off x="4212590" y="1477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7" name="楕円 206">
          <a:extLst>
            <a:ext uri="{FF2B5EF4-FFF2-40B4-BE49-F238E27FC236}">
              <a16:creationId xmlns:a16="http://schemas.microsoft.com/office/drawing/2014/main" id="{3B5818C5-5ACC-4E5A-8E7F-1B451F18A2CB}"/>
            </a:ext>
          </a:extLst>
        </xdr:cNvPr>
        <xdr:cNvSpPr/>
      </xdr:nvSpPr>
      <xdr:spPr>
        <a:xfrm>
          <a:off x="33883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8" name="直線コネクタ 207">
          <a:extLst>
            <a:ext uri="{FF2B5EF4-FFF2-40B4-BE49-F238E27FC236}">
              <a16:creationId xmlns:a16="http://schemas.microsoft.com/office/drawing/2014/main" id="{2C2E46DF-983B-40BF-A400-1436A55FEDA8}"/>
            </a:ext>
          </a:extLst>
        </xdr:cNvPr>
        <xdr:cNvCxnSpPr/>
      </xdr:nvCxnSpPr>
      <xdr:spPr>
        <a:xfrm>
          <a:off x="3431540" y="149172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9" name="楕円 208">
          <a:extLst>
            <a:ext uri="{FF2B5EF4-FFF2-40B4-BE49-F238E27FC236}">
              <a16:creationId xmlns:a16="http://schemas.microsoft.com/office/drawing/2014/main" id="{203A48CD-4FCB-48DB-B6DD-B1E69F8D5717}"/>
            </a:ext>
          </a:extLst>
        </xdr:cNvPr>
        <xdr:cNvSpPr/>
      </xdr:nvSpPr>
      <xdr:spPr>
        <a:xfrm>
          <a:off x="25717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10" name="直線コネクタ 209">
          <a:extLst>
            <a:ext uri="{FF2B5EF4-FFF2-40B4-BE49-F238E27FC236}">
              <a16:creationId xmlns:a16="http://schemas.microsoft.com/office/drawing/2014/main" id="{1709970C-16FA-408F-ABFC-3543D1ED8BCC}"/>
            </a:ext>
          </a:extLst>
        </xdr:cNvPr>
        <xdr:cNvCxnSpPr/>
      </xdr:nvCxnSpPr>
      <xdr:spPr>
        <a:xfrm>
          <a:off x="2626360" y="149172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11" name="楕円 210">
          <a:extLst>
            <a:ext uri="{FF2B5EF4-FFF2-40B4-BE49-F238E27FC236}">
              <a16:creationId xmlns:a16="http://schemas.microsoft.com/office/drawing/2014/main" id="{84458BF1-EEBA-47AA-AE34-6D04A0A19D5C}"/>
            </a:ext>
          </a:extLst>
        </xdr:cNvPr>
        <xdr:cNvSpPr/>
      </xdr:nvSpPr>
      <xdr:spPr>
        <a:xfrm>
          <a:off x="1774190" y="1486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12" name="直線コネクタ 211">
          <a:extLst>
            <a:ext uri="{FF2B5EF4-FFF2-40B4-BE49-F238E27FC236}">
              <a16:creationId xmlns:a16="http://schemas.microsoft.com/office/drawing/2014/main" id="{8491B442-01F2-47D7-81CD-C82612E1531A}"/>
            </a:ext>
          </a:extLst>
        </xdr:cNvPr>
        <xdr:cNvCxnSpPr/>
      </xdr:nvCxnSpPr>
      <xdr:spPr>
        <a:xfrm>
          <a:off x="182880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3" name="楕円 212">
          <a:extLst>
            <a:ext uri="{FF2B5EF4-FFF2-40B4-BE49-F238E27FC236}">
              <a16:creationId xmlns:a16="http://schemas.microsoft.com/office/drawing/2014/main" id="{CC2F04C1-DB5B-4C2A-8BF2-E4E0831BF6CA}"/>
            </a:ext>
          </a:extLst>
        </xdr:cNvPr>
        <xdr:cNvSpPr/>
      </xdr:nvSpPr>
      <xdr:spPr>
        <a:xfrm>
          <a:off x="9880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214" name="直線コネクタ 213">
          <a:extLst>
            <a:ext uri="{FF2B5EF4-FFF2-40B4-BE49-F238E27FC236}">
              <a16:creationId xmlns:a16="http://schemas.microsoft.com/office/drawing/2014/main" id="{F185645E-D89A-4749-9318-836682EAFF30}"/>
            </a:ext>
          </a:extLst>
        </xdr:cNvPr>
        <xdr:cNvCxnSpPr/>
      </xdr:nvCxnSpPr>
      <xdr:spPr>
        <a:xfrm>
          <a:off x="103124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7E35EC81-39C9-4856-A019-BE51F55C9F7D}"/>
            </a:ext>
          </a:extLst>
        </xdr:cNvPr>
        <xdr:cNvSpPr txBox="1"/>
      </xdr:nvSpPr>
      <xdr:spPr>
        <a:xfrm>
          <a:off x="32391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a:extLst>
            <a:ext uri="{FF2B5EF4-FFF2-40B4-BE49-F238E27FC236}">
              <a16:creationId xmlns:a16="http://schemas.microsoft.com/office/drawing/2014/main" id="{333EF113-1723-4E3D-9847-150C69B9F469}"/>
            </a:ext>
          </a:extLst>
        </xdr:cNvPr>
        <xdr:cNvSpPr txBox="1"/>
      </xdr:nvSpPr>
      <xdr:spPr>
        <a:xfrm>
          <a:off x="2439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a:extLst>
            <a:ext uri="{FF2B5EF4-FFF2-40B4-BE49-F238E27FC236}">
              <a16:creationId xmlns:a16="http://schemas.microsoft.com/office/drawing/2014/main" id="{87F7B70F-4F6A-4B2D-B503-8DBF23FC9DB7}"/>
            </a:ext>
          </a:extLst>
        </xdr:cNvPr>
        <xdr:cNvSpPr txBox="1"/>
      </xdr:nvSpPr>
      <xdr:spPr>
        <a:xfrm>
          <a:off x="164148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8" name="n_4aveValue【福祉施設】&#10;有形固定資産減価償却率">
          <a:extLst>
            <a:ext uri="{FF2B5EF4-FFF2-40B4-BE49-F238E27FC236}">
              <a16:creationId xmlns:a16="http://schemas.microsoft.com/office/drawing/2014/main" id="{574AC754-2C0D-4A00-9140-83ABDDF10B10}"/>
            </a:ext>
          </a:extLst>
        </xdr:cNvPr>
        <xdr:cNvSpPr txBox="1"/>
      </xdr:nvSpPr>
      <xdr:spPr>
        <a:xfrm>
          <a:off x="855354" y="1408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9" name="n_1mainValue【福祉施設】&#10;有形固定資産減価償却率">
          <a:extLst>
            <a:ext uri="{FF2B5EF4-FFF2-40B4-BE49-F238E27FC236}">
              <a16:creationId xmlns:a16="http://schemas.microsoft.com/office/drawing/2014/main" id="{DA0CAE86-D726-4D06-B294-834D0B5B4208}"/>
            </a:ext>
          </a:extLst>
        </xdr:cNvPr>
        <xdr:cNvSpPr txBox="1"/>
      </xdr:nvSpPr>
      <xdr:spPr>
        <a:xfrm>
          <a:off x="32087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20" name="n_2mainValue【福祉施設】&#10;有形固定資産減価償却率">
          <a:extLst>
            <a:ext uri="{FF2B5EF4-FFF2-40B4-BE49-F238E27FC236}">
              <a16:creationId xmlns:a16="http://schemas.microsoft.com/office/drawing/2014/main" id="{FA199D39-935D-4E3D-A3E4-618CCD387A99}"/>
            </a:ext>
          </a:extLst>
        </xdr:cNvPr>
        <xdr:cNvSpPr txBox="1"/>
      </xdr:nvSpPr>
      <xdr:spPr>
        <a:xfrm>
          <a:off x="24086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21" name="n_3mainValue【福祉施設】&#10;有形固定資産減価償却率">
          <a:extLst>
            <a:ext uri="{FF2B5EF4-FFF2-40B4-BE49-F238E27FC236}">
              <a16:creationId xmlns:a16="http://schemas.microsoft.com/office/drawing/2014/main" id="{56EFDD64-3210-422C-9C81-2C1B4E58B5B5}"/>
            </a:ext>
          </a:extLst>
        </xdr:cNvPr>
        <xdr:cNvSpPr txBox="1"/>
      </xdr:nvSpPr>
      <xdr:spPr>
        <a:xfrm>
          <a:off x="161107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2" name="n_4mainValue【福祉施設】&#10;有形固定資産減価償却率">
          <a:extLst>
            <a:ext uri="{FF2B5EF4-FFF2-40B4-BE49-F238E27FC236}">
              <a16:creationId xmlns:a16="http://schemas.microsoft.com/office/drawing/2014/main" id="{EB3EEC55-F080-4755-923A-ED2D4DB1D4D8}"/>
            </a:ext>
          </a:extLst>
        </xdr:cNvPr>
        <xdr:cNvSpPr txBox="1"/>
      </xdr:nvSpPr>
      <xdr:spPr>
        <a:xfrm>
          <a:off x="81541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CF691448-4FB7-4A1D-ACA0-94A76914963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C970B121-1C8C-4F26-B109-DE3160D360C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47DD43B-AB54-4F5D-A13D-10D9B0432B4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A8C74FB1-6C5F-44EC-9698-7DF1C75E954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C5C0E3BD-9010-43D1-8232-20BCD2248EC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2B37F8A2-9876-465D-B179-EBCC8193EE3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AB388259-F835-4B22-9507-C381E9F4FAF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C451463D-B5B8-4452-8208-D1404975C60C}"/>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26E88615-D20E-4472-84A1-5BBDBE29E66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773384A5-E120-45E4-9702-9B90750CBE6A}"/>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CE2CD942-74FC-495E-9528-2E1CACAC954D}"/>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2E18541A-A818-4AF5-8BCF-9F5574D487EA}"/>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C9002E3E-7AB2-499C-870B-0708D4AFD208}"/>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AD8FA64B-4AAC-4F0B-A739-8F13EFCFAF7C}"/>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9554E619-1FBE-44C8-9B98-293AD91C9645}"/>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D2041B29-7958-4BF1-9548-668F17373CBB}"/>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38B4DAAE-E4CF-4AD6-A397-02B4CEE6C0F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59EC318F-DAB7-4ABF-9EA5-B7A8DC322BB9}"/>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43BCE73A-2A15-4152-8961-44D71BE5DE71}"/>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BF4D2CA6-C3E1-4B0C-9664-2FDBBC6981A9}"/>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47816AAC-B145-44F5-9898-EBCA361C2C5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8FF4AB69-F602-4B5E-93DE-F641B78AC628}"/>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F91AAD6E-B3FE-45E3-8A33-457EAF0C51C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57867F89-32CA-4477-B90E-02615502E138}"/>
            </a:ext>
          </a:extLst>
        </xdr:cNvPr>
        <xdr:cNvCxnSpPr/>
      </xdr:nvCxnSpPr>
      <xdr:spPr>
        <a:xfrm flipV="1">
          <a:off x="9429115" y="13575410"/>
          <a:ext cx="0" cy="12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445B3957-5855-4DA7-B8D3-8D3B32B288FE}"/>
            </a:ext>
          </a:extLst>
        </xdr:cNvPr>
        <xdr:cNvSpPr txBox="1"/>
      </xdr:nvSpPr>
      <xdr:spPr>
        <a:xfrm>
          <a:off x="9467850"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FF708E2E-7A10-4FC1-BA42-E23276B39B8F}"/>
            </a:ext>
          </a:extLst>
        </xdr:cNvPr>
        <xdr:cNvCxnSpPr/>
      </xdr:nvCxnSpPr>
      <xdr:spPr>
        <a:xfrm>
          <a:off x="9356090" y="148361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677FAEF2-E5E4-4CD9-A772-FA05E9616728}"/>
            </a:ext>
          </a:extLst>
        </xdr:cNvPr>
        <xdr:cNvSpPr txBox="1"/>
      </xdr:nvSpPr>
      <xdr:spPr>
        <a:xfrm>
          <a:off x="946785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9102CC32-5FDF-468C-81CA-BAEBFADB739E}"/>
            </a:ext>
          </a:extLst>
        </xdr:cNvPr>
        <xdr:cNvCxnSpPr/>
      </xdr:nvCxnSpPr>
      <xdr:spPr>
        <a:xfrm>
          <a:off x="9356090" y="135754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092A6BEC-5EC3-4FC7-9AD5-DF6F66D31045}"/>
            </a:ext>
          </a:extLst>
        </xdr:cNvPr>
        <xdr:cNvSpPr txBox="1"/>
      </xdr:nvSpPr>
      <xdr:spPr>
        <a:xfrm>
          <a:off x="9467850" y="14403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C6C8B000-6BF6-47E8-95CD-E0949761E638}"/>
            </a:ext>
          </a:extLst>
        </xdr:cNvPr>
        <xdr:cNvSpPr/>
      </xdr:nvSpPr>
      <xdr:spPr>
        <a:xfrm>
          <a:off x="9394190" y="1454645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52A74A36-CCAC-46B5-B9AE-E35AF4155EC3}"/>
            </a:ext>
          </a:extLst>
        </xdr:cNvPr>
        <xdr:cNvSpPr/>
      </xdr:nvSpPr>
      <xdr:spPr>
        <a:xfrm>
          <a:off x="8632190" y="145853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027D8D49-81BF-4EAF-9046-99FB9D89951E}"/>
            </a:ext>
          </a:extLst>
        </xdr:cNvPr>
        <xdr:cNvSpPr/>
      </xdr:nvSpPr>
      <xdr:spPr>
        <a:xfrm>
          <a:off x="7846060" y="145719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691BE9B0-F7E9-4F42-BEA0-D50B2CE4E7FD}"/>
            </a:ext>
          </a:extLst>
        </xdr:cNvPr>
        <xdr:cNvSpPr/>
      </xdr:nvSpPr>
      <xdr:spPr>
        <a:xfrm>
          <a:off x="7029450" y="14571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E5828153-428F-4411-9F1C-3EBC70E23A38}"/>
            </a:ext>
          </a:extLst>
        </xdr:cNvPr>
        <xdr:cNvSpPr/>
      </xdr:nvSpPr>
      <xdr:spPr>
        <a:xfrm>
          <a:off x="6231890" y="134663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7DFABF3-5848-4A55-8B59-D8F9EEA3EC2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9ECCDFA-59D7-44E3-B4E2-D889664BCB1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B5475A7-90D8-4CFF-93AA-4166794A9AE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CCC3196-4A08-4ACC-9AF2-702E97BBB14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5D34B3A6-5731-4F26-A778-F157485EC43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165608</xdr:rowOff>
    </xdr:from>
    <xdr:to>
      <xdr:col>55</xdr:col>
      <xdr:colOff>50800</xdr:colOff>
      <xdr:row>86</xdr:row>
      <xdr:rowOff>95758</xdr:rowOff>
    </xdr:to>
    <xdr:sp macro="" textlink="">
      <xdr:nvSpPr>
        <xdr:cNvPr id="262" name="楕円 261">
          <a:extLst>
            <a:ext uri="{FF2B5EF4-FFF2-40B4-BE49-F238E27FC236}">
              <a16:creationId xmlns:a16="http://schemas.microsoft.com/office/drawing/2014/main" id="{093FB1A8-F883-4AAA-9490-29BE8D8773B8}"/>
            </a:ext>
          </a:extLst>
        </xdr:cNvPr>
        <xdr:cNvSpPr/>
      </xdr:nvSpPr>
      <xdr:spPr>
        <a:xfrm>
          <a:off x="9394190" y="14742668"/>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80535</xdr:rowOff>
    </xdr:from>
    <xdr:ext cx="469744" cy="259045"/>
    <xdr:sp macro="" textlink="">
      <xdr:nvSpPr>
        <xdr:cNvPr id="263" name="【福祉施設】&#10;一人当たり面積該当値テキスト">
          <a:extLst>
            <a:ext uri="{FF2B5EF4-FFF2-40B4-BE49-F238E27FC236}">
              <a16:creationId xmlns:a16="http://schemas.microsoft.com/office/drawing/2014/main" id="{53A42538-CB7B-440F-AC59-B701FD5DD6EA}"/>
            </a:ext>
          </a:extLst>
        </xdr:cNvPr>
        <xdr:cNvSpPr txBox="1"/>
      </xdr:nvSpPr>
      <xdr:spPr>
        <a:xfrm>
          <a:off x="9467850" y="1465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264" name="楕円 263">
          <a:extLst>
            <a:ext uri="{FF2B5EF4-FFF2-40B4-BE49-F238E27FC236}">
              <a16:creationId xmlns:a16="http://schemas.microsoft.com/office/drawing/2014/main" id="{9DE0F840-1F33-4801-90A2-03C86D0CD1C8}"/>
            </a:ext>
          </a:extLst>
        </xdr:cNvPr>
        <xdr:cNvSpPr/>
      </xdr:nvSpPr>
      <xdr:spPr>
        <a:xfrm>
          <a:off x="8632190" y="14743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44958</xdr:rowOff>
    </xdr:from>
    <xdr:to>
      <xdr:col>55</xdr:col>
      <xdr:colOff>0</xdr:colOff>
      <xdr:row>86</xdr:row>
      <xdr:rowOff>45720</xdr:rowOff>
    </xdr:to>
    <xdr:cxnSp macro="">
      <xdr:nvCxnSpPr>
        <xdr:cNvPr id="265" name="直線コネクタ 264">
          <a:extLst>
            <a:ext uri="{FF2B5EF4-FFF2-40B4-BE49-F238E27FC236}">
              <a16:creationId xmlns:a16="http://schemas.microsoft.com/office/drawing/2014/main" id="{BA6AB55D-C19F-4EA0-8822-E42B3BC41083}"/>
            </a:ext>
          </a:extLst>
        </xdr:cNvPr>
        <xdr:cNvCxnSpPr/>
      </xdr:nvCxnSpPr>
      <xdr:spPr>
        <a:xfrm flipV="1">
          <a:off x="8686800" y="14791563"/>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167894</xdr:rowOff>
    </xdr:from>
    <xdr:to>
      <xdr:col>46</xdr:col>
      <xdr:colOff>38100</xdr:colOff>
      <xdr:row>86</xdr:row>
      <xdr:rowOff>98044</xdr:rowOff>
    </xdr:to>
    <xdr:sp macro="" textlink="">
      <xdr:nvSpPr>
        <xdr:cNvPr id="266" name="楕円 265">
          <a:extLst>
            <a:ext uri="{FF2B5EF4-FFF2-40B4-BE49-F238E27FC236}">
              <a16:creationId xmlns:a16="http://schemas.microsoft.com/office/drawing/2014/main" id="{15CAABF2-1A5F-4EEB-85D6-9336DD3F7C79}"/>
            </a:ext>
          </a:extLst>
        </xdr:cNvPr>
        <xdr:cNvSpPr/>
      </xdr:nvSpPr>
      <xdr:spPr>
        <a:xfrm>
          <a:off x="7846060" y="1474495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47244</xdr:rowOff>
    </xdr:to>
    <xdr:cxnSp macro="">
      <xdr:nvCxnSpPr>
        <xdr:cNvPr id="267" name="直線コネクタ 266">
          <a:extLst>
            <a:ext uri="{FF2B5EF4-FFF2-40B4-BE49-F238E27FC236}">
              <a16:creationId xmlns:a16="http://schemas.microsoft.com/office/drawing/2014/main" id="{BEABDCEA-28D2-4A02-8BF0-2088FA3F6039}"/>
            </a:ext>
          </a:extLst>
        </xdr:cNvPr>
        <xdr:cNvCxnSpPr/>
      </xdr:nvCxnSpPr>
      <xdr:spPr>
        <a:xfrm flipV="1">
          <a:off x="7889240" y="14792325"/>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268" name="楕円 267">
          <a:extLst>
            <a:ext uri="{FF2B5EF4-FFF2-40B4-BE49-F238E27FC236}">
              <a16:creationId xmlns:a16="http://schemas.microsoft.com/office/drawing/2014/main" id="{3CE05FF8-ADCA-4339-84D9-071798CAA110}"/>
            </a:ext>
          </a:extLst>
        </xdr:cNvPr>
        <xdr:cNvSpPr/>
      </xdr:nvSpPr>
      <xdr:spPr>
        <a:xfrm>
          <a:off x="7029450" y="147457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47244</xdr:rowOff>
    </xdr:from>
    <xdr:to>
      <xdr:col>45</xdr:col>
      <xdr:colOff>177800</xdr:colOff>
      <xdr:row>86</xdr:row>
      <xdr:rowOff>48006</xdr:rowOff>
    </xdr:to>
    <xdr:cxnSp macro="">
      <xdr:nvCxnSpPr>
        <xdr:cNvPr id="269" name="直線コネクタ 268">
          <a:extLst>
            <a:ext uri="{FF2B5EF4-FFF2-40B4-BE49-F238E27FC236}">
              <a16:creationId xmlns:a16="http://schemas.microsoft.com/office/drawing/2014/main" id="{17DD60AF-5BD2-4553-9BA4-27D3B1A8854F}"/>
            </a:ext>
          </a:extLst>
        </xdr:cNvPr>
        <xdr:cNvCxnSpPr/>
      </xdr:nvCxnSpPr>
      <xdr:spPr>
        <a:xfrm flipV="1">
          <a:off x="7084060" y="14793849"/>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169418</xdr:rowOff>
    </xdr:from>
    <xdr:to>
      <xdr:col>36</xdr:col>
      <xdr:colOff>165100</xdr:colOff>
      <xdr:row>86</xdr:row>
      <xdr:rowOff>99568</xdr:rowOff>
    </xdr:to>
    <xdr:sp macro="" textlink="">
      <xdr:nvSpPr>
        <xdr:cNvPr id="270" name="楕円 269">
          <a:extLst>
            <a:ext uri="{FF2B5EF4-FFF2-40B4-BE49-F238E27FC236}">
              <a16:creationId xmlns:a16="http://schemas.microsoft.com/office/drawing/2014/main" id="{92C18F66-2DAE-41C3-8E7A-5C85A66F3AE8}"/>
            </a:ext>
          </a:extLst>
        </xdr:cNvPr>
        <xdr:cNvSpPr/>
      </xdr:nvSpPr>
      <xdr:spPr>
        <a:xfrm>
          <a:off x="6231890" y="1474647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48006</xdr:rowOff>
    </xdr:from>
    <xdr:to>
      <xdr:col>41</xdr:col>
      <xdr:colOff>50800</xdr:colOff>
      <xdr:row>86</xdr:row>
      <xdr:rowOff>48768</xdr:rowOff>
    </xdr:to>
    <xdr:cxnSp macro="">
      <xdr:nvCxnSpPr>
        <xdr:cNvPr id="271" name="直線コネクタ 270">
          <a:extLst>
            <a:ext uri="{FF2B5EF4-FFF2-40B4-BE49-F238E27FC236}">
              <a16:creationId xmlns:a16="http://schemas.microsoft.com/office/drawing/2014/main" id="{2928DB4E-83A2-4DBB-BD6A-6EA97A0FDBF6}"/>
            </a:ext>
          </a:extLst>
        </xdr:cNvPr>
        <xdr:cNvCxnSpPr/>
      </xdr:nvCxnSpPr>
      <xdr:spPr>
        <a:xfrm flipV="1">
          <a:off x="6286500" y="14794611"/>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12AA8107-4A0C-482B-9C77-7B06BD98DF82}"/>
            </a:ext>
          </a:extLst>
        </xdr:cNvPr>
        <xdr:cNvSpPr txBox="1"/>
      </xdr:nvSpPr>
      <xdr:spPr>
        <a:xfrm>
          <a:off x="845446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58284761-D301-41B6-9008-0E267ACEDAEB}"/>
            </a:ext>
          </a:extLst>
        </xdr:cNvPr>
        <xdr:cNvSpPr txBox="1"/>
      </xdr:nvSpPr>
      <xdr:spPr>
        <a:xfrm>
          <a:off x="767341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C108CC07-DF89-48A8-9872-264F000C68D3}"/>
            </a:ext>
          </a:extLst>
        </xdr:cNvPr>
        <xdr:cNvSpPr txBox="1"/>
      </xdr:nvSpPr>
      <xdr:spPr>
        <a:xfrm>
          <a:off x="6866332"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B8933CF4-723F-4B76-ACFA-1071B482A507}"/>
            </a:ext>
          </a:extLst>
        </xdr:cNvPr>
        <xdr:cNvSpPr txBox="1"/>
      </xdr:nvSpPr>
      <xdr:spPr>
        <a:xfrm>
          <a:off x="6068772" y="132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276" name="n_1mainValue【福祉施設】&#10;一人当たり面積">
          <a:extLst>
            <a:ext uri="{FF2B5EF4-FFF2-40B4-BE49-F238E27FC236}">
              <a16:creationId xmlns:a16="http://schemas.microsoft.com/office/drawing/2014/main" id="{7D08BE29-EF91-4FE9-88D2-50EC2F6A6E47}"/>
            </a:ext>
          </a:extLst>
        </xdr:cNvPr>
        <xdr:cNvSpPr txBox="1"/>
      </xdr:nvSpPr>
      <xdr:spPr>
        <a:xfrm>
          <a:off x="845446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89171</xdr:rowOff>
    </xdr:from>
    <xdr:ext cx="469744" cy="259045"/>
    <xdr:sp macro="" textlink="">
      <xdr:nvSpPr>
        <xdr:cNvPr id="277" name="n_2mainValue【福祉施設】&#10;一人当たり面積">
          <a:extLst>
            <a:ext uri="{FF2B5EF4-FFF2-40B4-BE49-F238E27FC236}">
              <a16:creationId xmlns:a16="http://schemas.microsoft.com/office/drawing/2014/main" id="{251920B1-5733-43B3-9B91-BDF80826DC17}"/>
            </a:ext>
          </a:extLst>
        </xdr:cNvPr>
        <xdr:cNvSpPr txBox="1"/>
      </xdr:nvSpPr>
      <xdr:spPr>
        <a:xfrm>
          <a:off x="767341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278" name="n_3mainValue【福祉施設】&#10;一人当たり面積">
          <a:extLst>
            <a:ext uri="{FF2B5EF4-FFF2-40B4-BE49-F238E27FC236}">
              <a16:creationId xmlns:a16="http://schemas.microsoft.com/office/drawing/2014/main" id="{B6EF2B95-F5E2-4AB4-8B5A-63C16423036F}"/>
            </a:ext>
          </a:extLst>
        </xdr:cNvPr>
        <xdr:cNvSpPr txBox="1"/>
      </xdr:nvSpPr>
      <xdr:spPr>
        <a:xfrm>
          <a:off x="6866332" y="1483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90695</xdr:rowOff>
    </xdr:from>
    <xdr:ext cx="469744" cy="259045"/>
    <xdr:sp macro="" textlink="">
      <xdr:nvSpPr>
        <xdr:cNvPr id="279" name="n_4mainValue【福祉施設】&#10;一人当たり面積">
          <a:extLst>
            <a:ext uri="{FF2B5EF4-FFF2-40B4-BE49-F238E27FC236}">
              <a16:creationId xmlns:a16="http://schemas.microsoft.com/office/drawing/2014/main" id="{BEA3B572-8A22-4902-844F-A33C54A3D6AF}"/>
            </a:ext>
          </a:extLst>
        </xdr:cNvPr>
        <xdr:cNvSpPr txBox="1"/>
      </xdr:nvSpPr>
      <xdr:spPr>
        <a:xfrm>
          <a:off x="6068772"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5700D878-E6B6-4891-9E7B-2C9C6001FD9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2BF428B4-C260-4217-A508-ABB0C967971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2D096D3E-8853-496F-81F8-BF8838F7839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19C0896-8F9D-449F-983C-C7345E3E817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59B039F9-ABEC-4318-A9E3-C42D5BFAD94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940670CC-C98D-4282-A402-B800551FDBD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4650D4E-BD82-4AEB-A734-61F361F5A16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A1F227C5-78C9-44EA-B54D-9716C0AC37A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8D19BCC8-C6A9-4BEA-8C21-56A9D6A6D67E}"/>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AC311FC1-E0C5-4A3E-8C78-029A26B7C31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8F4C88A3-823E-4AFE-8ED9-9B5437F2E41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EA0577BB-8765-47CA-8CF0-F4BADC680CF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B01DA799-8E67-4452-88F4-85CF4F4EEC6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847DF0A2-0205-45FA-B709-20FC953B28C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A568C2-44D4-4B98-A2C9-370A4BF7AF6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AFD9D8E3-FCE5-4A08-9FBF-1F4072E4E39B}"/>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7E8E93CB-8B70-4983-8A88-942AA8D67C2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F30DADEF-AFBF-41F6-85B8-685F7B7972F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95E45B03-3323-472F-9456-6C590F4EB33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62C61C2F-63DA-4EB7-82CF-590509F441D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BDB1F747-DD8E-4A46-B2E1-C52B1254CA7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3C10C951-350B-4FE8-AC19-FB40593373F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D4C05C6-C213-48D6-935D-2447B42D9B8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47206C74-906F-42C5-A66B-AD4AEE43A5BB}"/>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1119349-7BAD-4368-8E40-37890B4D2B2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D55A356C-C456-45E0-9A91-48B4DEA03C0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2A5E11F5-FB29-483D-8B3B-FC22D4E1D34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3DB44E44-B145-4B0F-90D0-F4B51421CF3C}"/>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6A4C893-1A32-48FE-A829-08F6DF6C2E2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A0ABECEF-6C16-4C62-B5DE-9F91F7697DB2}"/>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D84AE193-8985-447E-B440-F5B92D8FD6B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E7C573B1-C1FC-4DFE-8F93-C7C5EDFF34C7}"/>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370C1C54-2F83-4DD5-BB39-A515BDA81D99}"/>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2D1B4717-0B35-471C-B16F-25579ECC7B90}"/>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A0F79EED-843B-4CCF-9BC2-D4EC7A5706E2}"/>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B0CE8855-10FE-4245-BCAE-4675E1250E5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66696436-D4C3-4247-BA22-C33E402F7A42}"/>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99B6E648-217D-448F-B3EF-157CCEF7E36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13E5F85D-E694-4D91-A32D-5EF431E6500A}"/>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C5088127-AA5E-41AE-B2D3-EC1B0434E55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A7CAF8A0-C041-426A-BCDF-7A8ECFBD034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1D0E7825-5225-40F2-B978-7A3C603E328C}"/>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931CBF0C-61FB-4181-A03A-B034AA18CC8A}"/>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92F06EF2-31C6-413A-B9C2-5976171F1271}"/>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3C9F07E5-FBC0-452A-A3F3-ABEA7C9753A3}"/>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a:extLst>
            <a:ext uri="{FF2B5EF4-FFF2-40B4-BE49-F238E27FC236}">
              <a16:creationId xmlns:a16="http://schemas.microsoft.com/office/drawing/2014/main" id="{521297B1-023B-4C91-A8CB-99508F9AF971}"/>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B23F136D-6C81-473E-BF47-A76323E5E998}"/>
            </a:ext>
          </a:extLst>
        </xdr:cNvPr>
        <xdr:cNvSpPr txBox="1"/>
      </xdr:nvSpPr>
      <xdr:spPr>
        <a:xfrm>
          <a:off x="14742160" y="6466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a:extLst>
            <a:ext uri="{FF2B5EF4-FFF2-40B4-BE49-F238E27FC236}">
              <a16:creationId xmlns:a16="http://schemas.microsoft.com/office/drawing/2014/main" id="{75D1282E-A211-47AC-8DE4-83F3C69BDD8E}"/>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a:extLst>
            <a:ext uri="{FF2B5EF4-FFF2-40B4-BE49-F238E27FC236}">
              <a16:creationId xmlns:a16="http://schemas.microsoft.com/office/drawing/2014/main" id="{1CCC90CD-CE13-4477-B2A6-D609F7CF3974}"/>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a:extLst>
            <a:ext uri="{FF2B5EF4-FFF2-40B4-BE49-F238E27FC236}">
              <a16:creationId xmlns:a16="http://schemas.microsoft.com/office/drawing/2014/main" id="{72602497-6758-496D-A358-55F699CD23B9}"/>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a:extLst>
            <a:ext uri="{FF2B5EF4-FFF2-40B4-BE49-F238E27FC236}">
              <a16:creationId xmlns:a16="http://schemas.microsoft.com/office/drawing/2014/main" id="{9D9E7D85-BF17-4554-A98E-98652F3F2C75}"/>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a:extLst>
            <a:ext uri="{FF2B5EF4-FFF2-40B4-BE49-F238E27FC236}">
              <a16:creationId xmlns:a16="http://schemas.microsoft.com/office/drawing/2014/main" id="{C9B70D2B-F16F-44A6-AE4A-684E0E3DCF00}"/>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6E690BE-8635-4FFE-A8DC-E4BE789F4B02}"/>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64BC12C-4864-4628-A790-6DBFB12D8C2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D612B63-268F-4856-9490-5139A5F4420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C7EA33A9-9C56-41BB-86D6-F6A1D2D437A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895580FB-C658-40F6-96F3-61BAE28067E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337" name="楕円 336">
          <a:extLst>
            <a:ext uri="{FF2B5EF4-FFF2-40B4-BE49-F238E27FC236}">
              <a16:creationId xmlns:a16="http://schemas.microsoft.com/office/drawing/2014/main" id="{703C238C-A7A2-45DC-8B2A-F17052E87626}"/>
            </a:ext>
          </a:extLst>
        </xdr:cNvPr>
        <xdr:cNvSpPr/>
      </xdr:nvSpPr>
      <xdr:spPr>
        <a:xfrm>
          <a:off x="14649450" y="61535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3B447DCE-20EB-499D-BD23-E64B6C40C263}"/>
            </a:ext>
          </a:extLst>
        </xdr:cNvPr>
        <xdr:cNvSpPr txBox="1"/>
      </xdr:nvSpPr>
      <xdr:spPr>
        <a:xfrm>
          <a:off x="14742160" y="600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339" name="楕円 338">
          <a:extLst>
            <a:ext uri="{FF2B5EF4-FFF2-40B4-BE49-F238E27FC236}">
              <a16:creationId xmlns:a16="http://schemas.microsoft.com/office/drawing/2014/main" id="{761073F3-A1DA-48BA-83D9-C14E1D4743BB}"/>
            </a:ext>
          </a:extLst>
        </xdr:cNvPr>
        <xdr:cNvSpPr/>
      </xdr:nvSpPr>
      <xdr:spPr>
        <a:xfrm>
          <a:off x="13887450" y="61502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32113</xdr:rowOff>
    </xdr:to>
    <xdr:cxnSp macro="">
      <xdr:nvCxnSpPr>
        <xdr:cNvPr id="340" name="直線コネクタ 339">
          <a:extLst>
            <a:ext uri="{FF2B5EF4-FFF2-40B4-BE49-F238E27FC236}">
              <a16:creationId xmlns:a16="http://schemas.microsoft.com/office/drawing/2014/main" id="{FF2C90AD-773D-42E9-9356-54216279A351}"/>
            </a:ext>
          </a:extLst>
        </xdr:cNvPr>
        <xdr:cNvCxnSpPr/>
      </xdr:nvCxnSpPr>
      <xdr:spPr>
        <a:xfrm>
          <a:off x="13942060" y="6199142"/>
          <a:ext cx="762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341" name="楕円 340">
          <a:extLst>
            <a:ext uri="{FF2B5EF4-FFF2-40B4-BE49-F238E27FC236}">
              <a16:creationId xmlns:a16="http://schemas.microsoft.com/office/drawing/2014/main" id="{AC9573ED-CC7F-47CF-92DF-CE7801943780}"/>
            </a:ext>
          </a:extLst>
        </xdr:cNvPr>
        <xdr:cNvSpPr/>
      </xdr:nvSpPr>
      <xdr:spPr>
        <a:xfrm>
          <a:off x="13089890" y="61518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36</xdr:row>
      <xdr:rowOff>30480</xdr:rowOff>
    </xdr:to>
    <xdr:cxnSp macro="">
      <xdr:nvCxnSpPr>
        <xdr:cNvPr id="342" name="直線コネクタ 341">
          <a:extLst>
            <a:ext uri="{FF2B5EF4-FFF2-40B4-BE49-F238E27FC236}">
              <a16:creationId xmlns:a16="http://schemas.microsoft.com/office/drawing/2014/main" id="{303A822D-7734-434F-8935-53CE2FA5D17D}"/>
            </a:ext>
          </a:extLst>
        </xdr:cNvPr>
        <xdr:cNvCxnSpPr/>
      </xdr:nvCxnSpPr>
      <xdr:spPr>
        <a:xfrm flipV="1">
          <a:off x="13144500" y="6199142"/>
          <a:ext cx="7975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343" name="楕円 342">
          <a:extLst>
            <a:ext uri="{FF2B5EF4-FFF2-40B4-BE49-F238E27FC236}">
              <a16:creationId xmlns:a16="http://schemas.microsoft.com/office/drawing/2014/main" id="{7ED5A881-A5B0-4726-8228-283248D69A6B}"/>
            </a:ext>
          </a:extLst>
        </xdr:cNvPr>
        <xdr:cNvSpPr/>
      </xdr:nvSpPr>
      <xdr:spPr>
        <a:xfrm>
          <a:off x="12303760" y="657587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38</xdr:row>
      <xdr:rowOff>115388</xdr:rowOff>
    </xdr:to>
    <xdr:cxnSp macro="">
      <xdr:nvCxnSpPr>
        <xdr:cNvPr id="344" name="直線コネクタ 343">
          <a:extLst>
            <a:ext uri="{FF2B5EF4-FFF2-40B4-BE49-F238E27FC236}">
              <a16:creationId xmlns:a16="http://schemas.microsoft.com/office/drawing/2014/main" id="{12EE804D-FC0A-4646-815E-CCD62492CA0D}"/>
            </a:ext>
          </a:extLst>
        </xdr:cNvPr>
        <xdr:cNvCxnSpPr/>
      </xdr:nvCxnSpPr>
      <xdr:spPr>
        <a:xfrm flipV="1">
          <a:off x="12346940" y="6200775"/>
          <a:ext cx="797560" cy="4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15603</xdr:rowOff>
    </xdr:from>
    <xdr:to>
      <xdr:col>67</xdr:col>
      <xdr:colOff>101600</xdr:colOff>
      <xdr:row>38</xdr:row>
      <xdr:rowOff>117203</xdr:rowOff>
    </xdr:to>
    <xdr:sp macro="" textlink="">
      <xdr:nvSpPr>
        <xdr:cNvPr id="345" name="楕円 344">
          <a:extLst>
            <a:ext uri="{FF2B5EF4-FFF2-40B4-BE49-F238E27FC236}">
              <a16:creationId xmlns:a16="http://schemas.microsoft.com/office/drawing/2014/main" id="{8879EEE3-EDA9-4163-9B02-D8CC07D029E9}"/>
            </a:ext>
          </a:extLst>
        </xdr:cNvPr>
        <xdr:cNvSpPr/>
      </xdr:nvSpPr>
      <xdr:spPr>
        <a:xfrm>
          <a:off x="11487150" y="65345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66403</xdr:rowOff>
    </xdr:from>
    <xdr:to>
      <xdr:col>71</xdr:col>
      <xdr:colOff>177800</xdr:colOff>
      <xdr:row>38</xdr:row>
      <xdr:rowOff>115388</xdr:rowOff>
    </xdr:to>
    <xdr:cxnSp macro="">
      <xdr:nvCxnSpPr>
        <xdr:cNvPr id="346" name="直線コネクタ 345">
          <a:extLst>
            <a:ext uri="{FF2B5EF4-FFF2-40B4-BE49-F238E27FC236}">
              <a16:creationId xmlns:a16="http://schemas.microsoft.com/office/drawing/2014/main" id="{3C92DF93-BBAF-49B9-A10F-DC4D37044B07}"/>
            </a:ext>
          </a:extLst>
        </xdr:cNvPr>
        <xdr:cNvCxnSpPr/>
      </xdr:nvCxnSpPr>
      <xdr:spPr>
        <a:xfrm>
          <a:off x="11541760" y="6579598"/>
          <a:ext cx="80518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D52CEB27-F994-4762-A667-21C809F68149}"/>
            </a:ext>
          </a:extLst>
        </xdr:cNvPr>
        <xdr:cNvSpPr txBox="1"/>
      </xdr:nvSpPr>
      <xdr:spPr>
        <a:xfrm>
          <a:off x="1373823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2B61651E-0775-41DE-B367-979744B00059}"/>
            </a:ext>
          </a:extLst>
        </xdr:cNvPr>
        <xdr:cNvSpPr txBox="1"/>
      </xdr:nvSpPr>
      <xdr:spPr>
        <a:xfrm>
          <a:off x="12957184" y="670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C8DEC084-C241-4EEF-A25E-F11FF3E592DD}"/>
            </a:ext>
          </a:extLst>
        </xdr:cNvPr>
        <xdr:cNvSpPr txBox="1"/>
      </xdr:nvSpPr>
      <xdr:spPr>
        <a:xfrm>
          <a:off x="1217105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527E7CDC-6C1A-4098-BC85-AE346C805226}"/>
            </a:ext>
          </a:extLst>
        </xdr:cNvPr>
        <xdr:cNvSpPr txBox="1"/>
      </xdr:nvSpPr>
      <xdr:spPr>
        <a:xfrm>
          <a:off x="11354444" y="629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70ED622C-447E-4C85-8A3B-86700FED7985}"/>
            </a:ext>
          </a:extLst>
        </xdr:cNvPr>
        <xdr:cNvSpPr txBox="1"/>
      </xdr:nvSpPr>
      <xdr:spPr>
        <a:xfrm>
          <a:off x="13738234" y="59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455FDB48-8667-49E6-8976-CD9595659327}"/>
            </a:ext>
          </a:extLst>
        </xdr:cNvPr>
        <xdr:cNvSpPr txBox="1"/>
      </xdr:nvSpPr>
      <xdr:spPr>
        <a:xfrm>
          <a:off x="1295718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11266</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64A8CEF0-4413-4861-B10C-1D90CD933DCE}"/>
            </a:ext>
          </a:extLst>
        </xdr:cNvPr>
        <xdr:cNvSpPr txBox="1"/>
      </xdr:nvSpPr>
      <xdr:spPr>
        <a:xfrm>
          <a:off x="12171054" y="6356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108330</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2E79FBD4-08F0-4E5F-882C-8CD3E1BFF3F8}"/>
            </a:ext>
          </a:extLst>
        </xdr:cNvPr>
        <xdr:cNvSpPr txBox="1"/>
      </xdr:nvSpPr>
      <xdr:spPr>
        <a:xfrm>
          <a:off x="11354444" y="662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084BACD-0289-422E-AE48-5D86A8DBF51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FC824B42-A1B8-4033-973E-01CB10B9103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C0D8DFD0-9FE9-4879-9366-BD6984357037}"/>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DC9FB736-A747-4E87-A382-AFBA47C18AA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DCF84D48-16FF-4406-8441-2A9BAB6F3DB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75617F0F-E815-4E64-A602-E85496260EC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71BE0563-651E-47CF-8DBC-F2C91583E3E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262FC26E-B708-4C82-9AFB-8D73BB5A6DE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191FA6C1-CCAF-4B31-AA04-FD836CB111A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B8B2E7A4-7ED0-4326-99B4-5B7B985B332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969A68D-7100-4A90-BF24-88750B0E22C2}"/>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CC4F4838-1D88-4221-A133-599D8260699D}"/>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16C7BF47-D3F3-4603-8A1D-E68DD95E54F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33E9BF8D-28DA-4304-9C98-A8C1BD2402C5}"/>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BB578D2F-C85E-4D79-BBA3-EFB24ADA5E54}"/>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a:extLst>
            <a:ext uri="{FF2B5EF4-FFF2-40B4-BE49-F238E27FC236}">
              <a16:creationId xmlns:a16="http://schemas.microsoft.com/office/drawing/2014/main" id="{F3C81216-CCEC-4981-902A-CF3D268E7B86}"/>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51E7F2D5-B39F-40E0-8DA8-90A37DE81E02}"/>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a:extLst>
            <a:ext uri="{FF2B5EF4-FFF2-40B4-BE49-F238E27FC236}">
              <a16:creationId xmlns:a16="http://schemas.microsoft.com/office/drawing/2014/main" id="{B1113F8F-8EE4-42CC-95FF-F328323DD381}"/>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FC5F26CB-7C10-4FDA-899D-AEE561F7D188}"/>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39B4EBBE-C861-405C-9F63-6E34313E2212}"/>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B92EE757-46A5-4EF1-8790-B8FE802CF59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BA530A08-F88C-4EE8-AB4F-D6FD89370B03}"/>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D40FC37F-4FE0-4FD5-B762-B9FC3B08D28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a:extLst>
            <a:ext uri="{FF2B5EF4-FFF2-40B4-BE49-F238E27FC236}">
              <a16:creationId xmlns:a16="http://schemas.microsoft.com/office/drawing/2014/main" id="{C6DCAF9D-5A4F-4990-9AF4-5FD61DCA59F6}"/>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95BCC115-7160-42B4-B01A-2D1590BB7C50}"/>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a:extLst>
            <a:ext uri="{FF2B5EF4-FFF2-40B4-BE49-F238E27FC236}">
              <a16:creationId xmlns:a16="http://schemas.microsoft.com/office/drawing/2014/main" id="{6F3F69A8-E55A-4228-84F9-46F6952CAF1C}"/>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DEF3B4B6-919B-4BC5-9699-7B4B2D19DC44}"/>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a:extLst>
            <a:ext uri="{FF2B5EF4-FFF2-40B4-BE49-F238E27FC236}">
              <a16:creationId xmlns:a16="http://schemas.microsoft.com/office/drawing/2014/main" id="{06EB19AD-1668-4949-9F73-8A7744879DCE}"/>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911D2AF3-F014-449F-8074-4BFC6B148421}"/>
            </a:ext>
          </a:extLst>
        </xdr:cNvPr>
        <xdr:cNvSpPr txBox="1"/>
      </xdr:nvSpPr>
      <xdr:spPr>
        <a:xfrm>
          <a:off x="19985990" y="6911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a:extLst>
            <a:ext uri="{FF2B5EF4-FFF2-40B4-BE49-F238E27FC236}">
              <a16:creationId xmlns:a16="http://schemas.microsoft.com/office/drawing/2014/main" id="{BBDD5999-8785-425F-8B03-E762DF01DBE8}"/>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a:extLst>
            <a:ext uri="{FF2B5EF4-FFF2-40B4-BE49-F238E27FC236}">
              <a16:creationId xmlns:a16="http://schemas.microsoft.com/office/drawing/2014/main" id="{A7990A5E-F9CB-4DE1-BCAD-CB99584971EA}"/>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6" name="フローチャート: 判断 385">
          <a:extLst>
            <a:ext uri="{FF2B5EF4-FFF2-40B4-BE49-F238E27FC236}">
              <a16:creationId xmlns:a16="http://schemas.microsoft.com/office/drawing/2014/main" id="{38B6C1E1-A64D-4455-966B-75830588273C}"/>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7" name="フローチャート: 判断 386">
          <a:extLst>
            <a:ext uri="{FF2B5EF4-FFF2-40B4-BE49-F238E27FC236}">
              <a16:creationId xmlns:a16="http://schemas.microsoft.com/office/drawing/2014/main" id="{E796DAB0-D40F-4FB8-87C1-5D90F5417081}"/>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88" name="フローチャート: 判断 387">
          <a:extLst>
            <a:ext uri="{FF2B5EF4-FFF2-40B4-BE49-F238E27FC236}">
              <a16:creationId xmlns:a16="http://schemas.microsoft.com/office/drawing/2014/main" id="{0CA11975-05BA-4ADA-B1B5-2CD320251991}"/>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D35BA61-86E9-409F-B9C2-E2A5CA36DED4}"/>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B415574-305A-48B1-9FF6-885ADD3BE18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CED1191-EE0A-4DA7-9DBE-C9CD337D8FFA}"/>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9B9FEE1-CF3F-47A4-8CC8-80CAD37F4EC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3E11AFB-72D7-494D-93F5-8353944350A8}"/>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83977</xdr:rowOff>
    </xdr:from>
    <xdr:to>
      <xdr:col>116</xdr:col>
      <xdr:colOff>114300</xdr:colOff>
      <xdr:row>42</xdr:row>
      <xdr:rowOff>14127</xdr:rowOff>
    </xdr:to>
    <xdr:sp macro="" textlink="">
      <xdr:nvSpPr>
        <xdr:cNvPr id="394" name="楕円 393">
          <a:extLst>
            <a:ext uri="{FF2B5EF4-FFF2-40B4-BE49-F238E27FC236}">
              <a16:creationId xmlns:a16="http://schemas.microsoft.com/office/drawing/2014/main" id="{623AD2E7-CB9B-4640-A95F-48A4211F11DF}"/>
            </a:ext>
          </a:extLst>
        </xdr:cNvPr>
        <xdr:cNvSpPr/>
      </xdr:nvSpPr>
      <xdr:spPr>
        <a:xfrm>
          <a:off x="19904710" y="71153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34377" cy="259045"/>
    <xdr:sp macro="" textlink="">
      <xdr:nvSpPr>
        <xdr:cNvPr id="395" name="【一般廃棄物処理施設】&#10;一人当たり有形固定資産（償却資産）額該当値テキスト">
          <a:extLst>
            <a:ext uri="{FF2B5EF4-FFF2-40B4-BE49-F238E27FC236}">
              <a16:creationId xmlns:a16="http://schemas.microsoft.com/office/drawing/2014/main" id="{C6B9C3D8-49E0-4A8E-B869-A75653EB0C6C}"/>
            </a:ext>
          </a:extLst>
        </xdr:cNvPr>
        <xdr:cNvSpPr txBox="1"/>
      </xdr:nvSpPr>
      <xdr:spPr>
        <a:xfrm>
          <a:off x="19985990" y="70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92944</xdr:rowOff>
    </xdr:from>
    <xdr:to>
      <xdr:col>112</xdr:col>
      <xdr:colOff>38100</xdr:colOff>
      <xdr:row>42</xdr:row>
      <xdr:rowOff>23094</xdr:rowOff>
    </xdr:to>
    <xdr:sp macro="" textlink="">
      <xdr:nvSpPr>
        <xdr:cNvPr id="396" name="楕円 395">
          <a:extLst>
            <a:ext uri="{FF2B5EF4-FFF2-40B4-BE49-F238E27FC236}">
              <a16:creationId xmlns:a16="http://schemas.microsoft.com/office/drawing/2014/main" id="{3718AB73-8B1F-4359-A7CE-3227E496F362}"/>
            </a:ext>
          </a:extLst>
        </xdr:cNvPr>
        <xdr:cNvSpPr/>
      </xdr:nvSpPr>
      <xdr:spPr>
        <a:xfrm>
          <a:off x="19161760" y="712620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134777</xdr:rowOff>
    </xdr:from>
    <xdr:to>
      <xdr:col>116</xdr:col>
      <xdr:colOff>63500</xdr:colOff>
      <xdr:row>41</xdr:row>
      <xdr:rowOff>143744</xdr:rowOff>
    </xdr:to>
    <xdr:cxnSp macro="">
      <xdr:nvCxnSpPr>
        <xdr:cNvPr id="397" name="直線コネクタ 396">
          <a:extLst>
            <a:ext uri="{FF2B5EF4-FFF2-40B4-BE49-F238E27FC236}">
              <a16:creationId xmlns:a16="http://schemas.microsoft.com/office/drawing/2014/main" id="{8E0A3EEE-8236-40A3-8FB8-A1BB57F2130D}"/>
            </a:ext>
          </a:extLst>
        </xdr:cNvPr>
        <xdr:cNvCxnSpPr/>
      </xdr:nvCxnSpPr>
      <xdr:spPr>
        <a:xfrm flipV="1">
          <a:off x="19204940" y="7160417"/>
          <a:ext cx="74295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101257</xdr:rowOff>
    </xdr:from>
    <xdr:to>
      <xdr:col>107</xdr:col>
      <xdr:colOff>101600</xdr:colOff>
      <xdr:row>42</xdr:row>
      <xdr:rowOff>31407</xdr:rowOff>
    </xdr:to>
    <xdr:sp macro="" textlink="">
      <xdr:nvSpPr>
        <xdr:cNvPr id="398" name="楕円 397">
          <a:extLst>
            <a:ext uri="{FF2B5EF4-FFF2-40B4-BE49-F238E27FC236}">
              <a16:creationId xmlns:a16="http://schemas.microsoft.com/office/drawing/2014/main" id="{20D251FB-EB5B-40BF-BB70-35A74411D537}"/>
            </a:ext>
          </a:extLst>
        </xdr:cNvPr>
        <xdr:cNvSpPr/>
      </xdr:nvSpPr>
      <xdr:spPr>
        <a:xfrm>
          <a:off x="18345150" y="712689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143744</xdr:rowOff>
    </xdr:from>
    <xdr:to>
      <xdr:col>111</xdr:col>
      <xdr:colOff>177800</xdr:colOff>
      <xdr:row>41</xdr:row>
      <xdr:rowOff>152057</xdr:rowOff>
    </xdr:to>
    <xdr:cxnSp macro="">
      <xdr:nvCxnSpPr>
        <xdr:cNvPr id="399" name="直線コネクタ 398">
          <a:extLst>
            <a:ext uri="{FF2B5EF4-FFF2-40B4-BE49-F238E27FC236}">
              <a16:creationId xmlns:a16="http://schemas.microsoft.com/office/drawing/2014/main" id="{17B41C49-6E55-4285-8E89-A0B556A786D2}"/>
            </a:ext>
          </a:extLst>
        </xdr:cNvPr>
        <xdr:cNvCxnSpPr/>
      </xdr:nvCxnSpPr>
      <xdr:spPr>
        <a:xfrm flipV="1">
          <a:off x="18399760" y="7171289"/>
          <a:ext cx="80518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130272</xdr:rowOff>
    </xdr:from>
    <xdr:to>
      <xdr:col>102</xdr:col>
      <xdr:colOff>165100</xdr:colOff>
      <xdr:row>42</xdr:row>
      <xdr:rowOff>60422</xdr:rowOff>
    </xdr:to>
    <xdr:sp macro="" textlink="">
      <xdr:nvSpPr>
        <xdr:cNvPr id="400" name="楕円 399">
          <a:extLst>
            <a:ext uri="{FF2B5EF4-FFF2-40B4-BE49-F238E27FC236}">
              <a16:creationId xmlns:a16="http://schemas.microsoft.com/office/drawing/2014/main" id="{11ACB4B9-4C22-48C8-B9C4-304300204A95}"/>
            </a:ext>
          </a:extLst>
        </xdr:cNvPr>
        <xdr:cNvSpPr/>
      </xdr:nvSpPr>
      <xdr:spPr>
        <a:xfrm>
          <a:off x="17547590" y="716353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152057</xdr:rowOff>
    </xdr:from>
    <xdr:to>
      <xdr:col>107</xdr:col>
      <xdr:colOff>50800</xdr:colOff>
      <xdr:row>42</xdr:row>
      <xdr:rowOff>9622</xdr:rowOff>
    </xdr:to>
    <xdr:cxnSp macro="">
      <xdr:nvCxnSpPr>
        <xdr:cNvPr id="401" name="直線コネクタ 400">
          <a:extLst>
            <a:ext uri="{FF2B5EF4-FFF2-40B4-BE49-F238E27FC236}">
              <a16:creationId xmlns:a16="http://schemas.microsoft.com/office/drawing/2014/main" id="{9CC9EB1D-09FE-44C3-AFDD-197EF3E88617}"/>
            </a:ext>
          </a:extLst>
        </xdr:cNvPr>
        <xdr:cNvCxnSpPr/>
      </xdr:nvCxnSpPr>
      <xdr:spPr>
        <a:xfrm flipV="1">
          <a:off x="17602200" y="7181507"/>
          <a:ext cx="797560" cy="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130583</xdr:rowOff>
    </xdr:from>
    <xdr:to>
      <xdr:col>98</xdr:col>
      <xdr:colOff>38100</xdr:colOff>
      <xdr:row>42</xdr:row>
      <xdr:rowOff>60733</xdr:rowOff>
    </xdr:to>
    <xdr:sp macro="" textlink="">
      <xdr:nvSpPr>
        <xdr:cNvPr id="402" name="楕円 401">
          <a:extLst>
            <a:ext uri="{FF2B5EF4-FFF2-40B4-BE49-F238E27FC236}">
              <a16:creationId xmlns:a16="http://schemas.microsoft.com/office/drawing/2014/main" id="{5E43592C-B6DD-483A-8BFF-894523C53465}"/>
            </a:ext>
          </a:extLst>
        </xdr:cNvPr>
        <xdr:cNvSpPr/>
      </xdr:nvSpPr>
      <xdr:spPr>
        <a:xfrm>
          <a:off x="16761460" y="716384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9622</xdr:rowOff>
    </xdr:from>
    <xdr:to>
      <xdr:col>102</xdr:col>
      <xdr:colOff>114300</xdr:colOff>
      <xdr:row>42</xdr:row>
      <xdr:rowOff>9933</xdr:rowOff>
    </xdr:to>
    <xdr:cxnSp macro="">
      <xdr:nvCxnSpPr>
        <xdr:cNvPr id="403" name="直線コネクタ 402">
          <a:extLst>
            <a:ext uri="{FF2B5EF4-FFF2-40B4-BE49-F238E27FC236}">
              <a16:creationId xmlns:a16="http://schemas.microsoft.com/office/drawing/2014/main" id="{7741A29C-65FB-4491-83FB-125C2AABB7F0}"/>
            </a:ext>
          </a:extLst>
        </xdr:cNvPr>
        <xdr:cNvCxnSpPr/>
      </xdr:nvCxnSpPr>
      <xdr:spPr>
        <a:xfrm flipV="1">
          <a:off x="16804640" y="7212427"/>
          <a:ext cx="79756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42A81A64-3ADB-4227-AA62-168ACDC107D8}"/>
            </a:ext>
          </a:extLst>
        </xdr:cNvPr>
        <xdr:cNvSpPr txBox="1"/>
      </xdr:nvSpPr>
      <xdr:spPr>
        <a:xfrm>
          <a:off x="1891940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3582BDAB-B258-47CF-BEB0-9B0B7AACDF01}"/>
            </a:ext>
          </a:extLst>
        </xdr:cNvPr>
        <xdr:cNvSpPr txBox="1"/>
      </xdr:nvSpPr>
      <xdr:spPr>
        <a:xfrm>
          <a:off x="18138355" y="68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3EE01F69-EEA0-4321-A6EB-B865FE0E7781}"/>
            </a:ext>
          </a:extLst>
        </xdr:cNvPr>
        <xdr:cNvSpPr txBox="1"/>
      </xdr:nvSpPr>
      <xdr:spPr>
        <a:xfrm>
          <a:off x="17323650" y="68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A7079B16-6DE9-4548-ABA8-97E05C2A1421}"/>
            </a:ext>
          </a:extLst>
        </xdr:cNvPr>
        <xdr:cNvSpPr txBox="1"/>
      </xdr:nvSpPr>
      <xdr:spPr>
        <a:xfrm>
          <a:off x="16526090"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14221</xdr:rowOff>
    </xdr:from>
    <xdr:ext cx="534377" cy="259045"/>
    <xdr:sp macro="" textlink="">
      <xdr:nvSpPr>
        <xdr:cNvPr id="408" name="n_1mainValue【一般廃棄物処理施設】&#10;一人当たり有形固定資産（償却資産）額">
          <a:extLst>
            <a:ext uri="{FF2B5EF4-FFF2-40B4-BE49-F238E27FC236}">
              <a16:creationId xmlns:a16="http://schemas.microsoft.com/office/drawing/2014/main" id="{6D4A004B-8EB3-4A0D-9E9F-D15CED15E800}"/>
            </a:ext>
          </a:extLst>
        </xdr:cNvPr>
        <xdr:cNvSpPr txBox="1"/>
      </xdr:nvSpPr>
      <xdr:spPr>
        <a:xfrm>
          <a:off x="18951721" y="72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22534</xdr:rowOff>
    </xdr:from>
    <xdr:ext cx="534377" cy="259045"/>
    <xdr:sp macro="" textlink="">
      <xdr:nvSpPr>
        <xdr:cNvPr id="409" name="n_2mainValue【一般廃棄物処理施設】&#10;一人当たり有形固定資産（償却資産）額">
          <a:extLst>
            <a:ext uri="{FF2B5EF4-FFF2-40B4-BE49-F238E27FC236}">
              <a16:creationId xmlns:a16="http://schemas.microsoft.com/office/drawing/2014/main" id="{4A1B54C0-3A1C-476A-9113-62C91235760E}"/>
            </a:ext>
          </a:extLst>
        </xdr:cNvPr>
        <xdr:cNvSpPr txBox="1"/>
      </xdr:nvSpPr>
      <xdr:spPr>
        <a:xfrm>
          <a:off x="18170671" y="72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51549</xdr:rowOff>
    </xdr:from>
    <xdr:ext cx="534377" cy="259045"/>
    <xdr:sp macro="" textlink="">
      <xdr:nvSpPr>
        <xdr:cNvPr id="410" name="n_3mainValue【一般廃棄物処理施設】&#10;一人当たり有形固定資産（償却資産）額">
          <a:extLst>
            <a:ext uri="{FF2B5EF4-FFF2-40B4-BE49-F238E27FC236}">
              <a16:creationId xmlns:a16="http://schemas.microsoft.com/office/drawing/2014/main" id="{BDD53DEC-DAE4-4E93-9DAA-C79C49B0B749}"/>
            </a:ext>
          </a:extLst>
        </xdr:cNvPr>
        <xdr:cNvSpPr txBox="1"/>
      </xdr:nvSpPr>
      <xdr:spPr>
        <a:xfrm>
          <a:off x="17354061" y="72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51860</xdr:rowOff>
    </xdr:from>
    <xdr:ext cx="534377" cy="259045"/>
    <xdr:sp macro="" textlink="">
      <xdr:nvSpPr>
        <xdr:cNvPr id="411" name="n_4mainValue【一般廃棄物処理施設】&#10;一人当たり有形固定資産（償却資産）額">
          <a:extLst>
            <a:ext uri="{FF2B5EF4-FFF2-40B4-BE49-F238E27FC236}">
              <a16:creationId xmlns:a16="http://schemas.microsoft.com/office/drawing/2014/main" id="{6D9F2178-BE80-4BA7-8B89-9BB72F86C1CE}"/>
            </a:ext>
          </a:extLst>
        </xdr:cNvPr>
        <xdr:cNvSpPr txBox="1"/>
      </xdr:nvSpPr>
      <xdr:spPr>
        <a:xfrm>
          <a:off x="16556501" y="72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4797FC87-9C8F-4195-8E6D-E2CCE3311D84}"/>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9837EA1-EA93-498A-8716-B1013AB5B87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DD9D49F4-1DBE-4D74-8823-E5D90444DA3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C41DA389-8DC4-4487-A90F-367F944BA99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E2AFC0BE-A555-4458-8025-65EEADB654E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5A5AB44B-CE18-4752-93A3-063310F4153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25650168-71AB-454A-8BCA-329D71B7DF7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46113767-263D-489A-97FA-0CCCA0F1745A}"/>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a:extLst>
            <a:ext uri="{FF2B5EF4-FFF2-40B4-BE49-F238E27FC236}">
              <a16:creationId xmlns:a16="http://schemas.microsoft.com/office/drawing/2014/main" id="{40B46A82-5151-4349-BB66-AEA3D7E8AD6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a:extLst>
            <a:ext uri="{FF2B5EF4-FFF2-40B4-BE49-F238E27FC236}">
              <a16:creationId xmlns:a16="http://schemas.microsoft.com/office/drawing/2014/main" id="{1ABABC4B-25A9-4C80-B0D3-E9E07C5B7B0D}"/>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a:extLst>
            <a:ext uri="{FF2B5EF4-FFF2-40B4-BE49-F238E27FC236}">
              <a16:creationId xmlns:a16="http://schemas.microsoft.com/office/drawing/2014/main" id="{02EDA139-89D1-47FA-801D-BF00CFDB7968}"/>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a:extLst>
            <a:ext uri="{FF2B5EF4-FFF2-40B4-BE49-F238E27FC236}">
              <a16:creationId xmlns:a16="http://schemas.microsoft.com/office/drawing/2014/main" id="{9FC4C2EE-EC76-48F7-BAFB-4A7D7EECC1A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a:extLst>
            <a:ext uri="{FF2B5EF4-FFF2-40B4-BE49-F238E27FC236}">
              <a16:creationId xmlns:a16="http://schemas.microsoft.com/office/drawing/2014/main" id="{E18AB527-C51A-4F21-BB59-21C5FB5BF030}"/>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a:extLst>
            <a:ext uri="{FF2B5EF4-FFF2-40B4-BE49-F238E27FC236}">
              <a16:creationId xmlns:a16="http://schemas.microsoft.com/office/drawing/2014/main" id="{78D647A1-1C01-47B2-8771-32012C560C3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a:extLst>
            <a:ext uri="{FF2B5EF4-FFF2-40B4-BE49-F238E27FC236}">
              <a16:creationId xmlns:a16="http://schemas.microsoft.com/office/drawing/2014/main" id="{6921E9E6-2AA3-49CC-A677-0236346A3A3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a:extLst>
            <a:ext uri="{FF2B5EF4-FFF2-40B4-BE49-F238E27FC236}">
              <a16:creationId xmlns:a16="http://schemas.microsoft.com/office/drawing/2014/main" id="{F42C478A-16BC-4454-A660-E5515F98B453}"/>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5E73FABB-B006-426A-8843-2FFBDBF5843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DB7AA40A-5B61-4024-B637-A52228A0E76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A32C4B99-DD93-4559-A8D4-428F10C5FDB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13211A6C-5A6A-43AA-94D5-B1051FDF4BF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7FF4566D-B44F-41E9-9F15-F308AD9E63A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A77BF29D-E264-41D5-97F0-B7FCA3450C6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48315791-B129-423D-9073-C786600D9B5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988F0B12-903C-4BB7-876D-B0A3DF27523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E8F7C397-C77E-4A09-8B9D-C4EB2BC3ECD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1C211556-FA9D-43CC-A79C-63790BC2A0B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705F0621-0E28-4AE8-BE99-8AB8AD0A8EB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1391471F-44A3-426B-A127-54C002F408C9}"/>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6B23FCB8-9F1A-408E-859E-3E96E3DE153D}"/>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24760B7C-95C6-47FC-9562-84C1D962BF02}"/>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3D419368-247D-43AC-BF8D-06DB3D073DD2}"/>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9CEA6F31-7DB0-4793-B1F9-78F6F65D9470}"/>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8DF55B8E-88EB-4AE8-8F42-358BB5659DC3}"/>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E773F69A-69EB-44FB-866F-0A6E94EAFBB9}"/>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4475591B-E641-4C21-AB9D-46CB628403FD}"/>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A345641D-6602-461F-B10D-90D2DBB82815}"/>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496579D4-0623-4095-B1A7-77E0B2AE9C55}"/>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E09D31E1-45FE-4BC9-BF2E-E84D6544B6CC}"/>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1C9EE4D3-21B7-4EFE-8323-008A1D22407B}"/>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475041F6-7F96-4512-B67B-EA03F4D748E7}"/>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id="{734DC0FC-BF88-45ED-B87F-2E8493FCBF7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453" name="直線コネクタ 452">
          <a:extLst>
            <a:ext uri="{FF2B5EF4-FFF2-40B4-BE49-F238E27FC236}">
              <a16:creationId xmlns:a16="http://schemas.microsoft.com/office/drawing/2014/main" id="{0977F214-EE9B-4533-B26E-463D3F2C431D}"/>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4" name="【消防施設】&#10;有形固定資産減価償却率最小値テキスト">
          <a:extLst>
            <a:ext uri="{FF2B5EF4-FFF2-40B4-BE49-F238E27FC236}">
              <a16:creationId xmlns:a16="http://schemas.microsoft.com/office/drawing/2014/main" id="{47EB2CF2-5546-42C6-B574-8A8C51E90660}"/>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5" name="直線コネクタ 454">
          <a:extLst>
            <a:ext uri="{FF2B5EF4-FFF2-40B4-BE49-F238E27FC236}">
              <a16:creationId xmlns:a16="http://schemas.microsoft.com/office/drawing/2014/main" id="{091B7102-E004-4D89-84C4-52E15FD34F2A}"/>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456" name="【消防施設】&#10;有形固定資産減価償却率最大値テキスト">
          <a:extLst>
            <a:ext uri="{FF2B5EF4-FFF2-40B4-BE49-F238E27FC236}">
              <a16:creationId xmlns:a16="http://schemas.microsoft.com/office/drawing/2014/main" id="{B596EB0A-1ED3-4D48-982F-B5C7FED152EF}"/>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457" name="直線コネクタ 456">
          <a:extLst>
            <a:ext uri="{FF2B5EF4-FFF2-40B4-BE49-F238E27FC236}">
              <a16:creationId xmlns:a16="http://schemas.microsoft.com/office/drawing/2014/main" id="{8F4C3497-8130-4EBD-91B9-0FDFF548A922}"/>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458" name="【消防施設】&#10;有形固定資産減価償却率平均値テキスト">
          <a:extLst>
            <a:ext uri="{FF2B5EF4-FFF2-40B4-BE49-F238E27FC236}">
              <a16:creationId xmlns:a16="http://schemas.microsoft.com/office/drawing/2014/main" id="{62111137-6283-4432-BF75-3672E93AC17F}"/>
            </a:ext>
          </a:extLst>
        </xdr:cNvPr>
        <xdr:cNvSpPr txBox="1"/>
      </xdr:nvSpPr>
      <xdr:spPr>
        <a:xfrm>
          <a:off x="1474216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459" name="フローチャート: 判断 458">
          <a:extLst>
            <a:ext uri="{FF2B5EF4-FFF2-40B4-BE49-F238E27FC236}">
              <a16:creationId xmlns:a16="http://schemas.microsoft.com/office/drawing/2014/main" id="{1A1E72BB-D5A8-4E2C-9C73-14C98A9F7562}"/>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460" name="フローチャート: 判断 459">
          <a:extLst>
            <a:ext uri="{FF2B5EF4-FFF2-40B4-BE49-F238E27FC236}">
              <a16:creationId xmlns:a16="http://schemas.microsoft.com/office/drawing/2014/main" id="{818F246F-BDD5-48F0-9E43-6A0F44540CC0}"/>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61" name="フローチャート: 判断 460">
          <a:extLst>
            <a:ext uri="{FF2B5EF4-FFF2-40B4-BE49-F238E27FC236}">
              <a16:creationId xmlns:a16="http://schemas.microsoft.com/office/drawing/2014/main" id="{BA918738-4E31-4702-9BF2-E332E5A32FFD}"/>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62" name="フローチャート: 判断 461">
          <a:extLst>
            <a:ext uri="{FF2B5EF4-FFF2-40B4-BE49-F238E27FC236}">
              <a16:creationId xmlns:a16="http://schemas.microsoft.com/office/drawing/2014/main" id="{840295FF-F945-46E9-AAD3-B38E99B469FE}"/>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463" name="フローチャート: 判断 462">
          <a:extLst>
            <a:ext uri="{FF2B5EF4-FFF2-40B4-BE49-F238E27FC236}">
              <a16:creationId xmlns:a16="http://schemas.microsoft.com/office/drawing/2014/main" id="{A960D8B1-D545-4637-9687-DA6292F9252B}"/>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CD2660B7-D4D2-4475-B6FC-1B785A8D5FA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A52B23BD-9BBE-48F3-BE69-7E4CDD753352}"/>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A4624380-AD9E-4DE5-92C0-C4A9E81F21D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A48E0FEC-A34B-47FC-9723-9713EB54C63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8A85B616-20B1-44D2-A827-1430A4DA8B1A}"/>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469" name="楕円 468">
          <a:extLst>
            <a:ext uri="{FF2B5EF4-FFF2-40B4-BE49-F238E27FC236}">
              <a16:creationId xmlns:a16="http://schemas.microsoft.com/office/drawing/2014/main" id="{75C7E3EA-57F9-475F-BD42-7C2B487794EB}"/>
            </a:ext>
          </a:extLst>
        </xdr:cNvPr>
        <xdr:cNvSpPr/>
      </xdr:nvSpPr>
      <xdr:spPr>
        <a:xfrm>
          <a:off x="14649450" y="144122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470" name="【消防施設】&#10;有形固定資産減価償却率該当値テキスト">
          <a:extLst>
            <a:ext uri="{FF2B5EF4-FFF2-40B4-BE49-F238E27FC236}">
              <a16:creationId xmlns:a16="http://schemas.microsoft.com/office/drawing/2014/main" id="{BD5FF5B0-D49E-4BE8-9911-F947405A6338}"/>
            </a:ext>
          </a:extLst>
        </xdr:cNvPr>
        <xdr:cNvSpPr txBox="1"/>
      </xdr:nvSpPr>
      <xdr:spPr>
        <a:xfrm>
          <a:off x="14742160" y="14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471" name="楕円 470">
          <a:extLst>
            <a:ext uri="{FF2B5EF4-FFF2-40B4-BE49-F238E27FC236}">
              <a16:creationId xmlns:a16="http://schemas.microsoft.com/office/drawing/2014/main" id="{926091E2-4B44-44FD-A799-FF1660FCE5CF}"/>
            </a:ext>
          </a:extLst>
        </xdr:cNvPr>
        <xdr:cNvSpPr/>
      </xdr:nvSpPr>
      <xdr:spPr>
        <a:xfrm>
          <a:off x="13887450" y="144688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119743</xdr:rowOff>
    </xdr:to>
    <xdr:cxnSp macro="">
      <xdr:nvCxnSpPr>
        <xdr:cNvPr id="472" name="直線コネクタ 471">
          <a:extLst>
            <a:ext uri="{FF2B5EF4-FFF2-40B4-BE49-F238E27FC236}">
              <a16:creationId xmlns:a16="http://schemas.microsoft.com/office/drawing/2014/main" id="{45E8AA04-85F3-4A7C-A4FB-ECDB9FF5E2C6}"/>
            </a:ext>
          </a:extLst>
        </xdr:cNvPr>
        <xdr:cNvCxnSpPr/>
      </xdr:nvCxnSpPr>
      <xdr:spPr>
        <a:xfrm flipV="1">
          <a:off x="13942060" y="14457317"/>
          <a:ext cx="762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126093</xdr:rowOff>
    </xdr:from>
    <xdr:to>
      <xdr:col>76</xdr:col>
      <xdr:colOff>165100</xdr:colOff>
      <xdr:row>85</xdr:row>
      <xdr:rowOff>56243</xdr:rowOff>
    </xdr:to>
    <xdr:sp macro="" textlink="">
      <xdr:nvSpPr>
        <xdr:cNvPr id="473" name="楕円 472">
          <a:extLst>
            <a:ext uri="{FF2B5EF4-FFF2-40B4-BE49-F238E27FC236}">
              <a16:creationId xmlns:a16="http://schemas.microsoft.com/office/drawing/2014/main" id="{CAB7AABD-5135-4FD1-8A62-EA4FE799B65C}"/>
            </a:ext>
          </a:extLst>
        </xdr:cNvPr>
        <xdr:cNvSpPr/>
      </xdr:nvSpPr>
      <xdr:spPr>
        <a:xfrm>
          <a:off x="13089890" y="1453170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85</xdr:row>
      <xdr:rowOff>5443</xdr:rowOff>
    </xdr:to>
    <xdr:cxnSp macro="">
      <xdr:nvCxnSpPr>
        <xdr:cNvPr id="474" name="直線コネクタ 473">
          <a:extLst>
            <a:ext uri="{FF2B5EF4-FFF2-40B4-BE49-F238E27FC236}">
              <a16:creationId xmlns:a16="http://schemas.microsoft.com/office/drawing/2014/main" id="{52A083D8-68E2-4FEC-8C84-50FD887F3F1B}"/>
            </a:ext>
          </a:extLst>
        </xdr:cNvPr>
        <xdr:cNvCxnSpPr/>
      </xdr:nvCxnSpPr>
      <xdr:spPr>
        <a:xfrm flipV="1">
          <a:off x="13144500" y="14523448"/>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153851</xdr:rowOff>
    </xdr:from>
    <xdr:to>
      <xdr:col>72</xdr:col>
      <xdr:colOff>38100</xdr:colOff>
      <xdr:row>85</xdr:row>
      <xdr:rowOff>84001</xdr:rowOff>
    </xdr:to>
    <xdr:sp macro="" textlink="">
      <xdr:nvSpPr>
        <xdr:cNvPr id="475" name="楕円 474">
          <a:extLst>
            <a:ext uri="{FF2B5EF4-FFF2-40B4-BE49-F238E27FC236}">
              <a16:creationId xmlns:a16="http://schemas.microsoft.com/office/drawing/2014/main" id="{7AFE7D0D-FE46-4BAB-ACA8-CD1C9CC5DAEA}"/>
            </a:ext>
          </a:extLst>
        </xdr:cNvPr>
        <xdr:cNvSpPr/>
      </xdr:nvSpPr>
      <xdr:spPr>
        <a:xfrm>
          <a:off x="12303760" y="145556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5443</xdr:rowOff>
    </xdr:from>
    <xdr:to>
      <xdr:col>76</xdr:col>
      <xdr:colOff>114300</xdr:colOff>
      <xdr:row>85</xdr:row>
      <xdr:rowOff>33201</xdr:rowOff>
    </xdr:to>
    <xdr:cxnSp macro="">
      <xdr:nvCxnSpPr>
        <xdr:cNvPr id="476" name="直線コネクタ 475">
          <a:extLst>
            <a:ext uri="{FF2B5EF4-FFF2-40B4-BE49-F238E27FC236}">
              <a16:creationId xmlns:a16="http://schemas.microsoft.com/office/drawing/2014/main" id="{41A450D4-87AE-4F38-B1DB-1D357142E55B}"/>
            </a:ext>
          </a:extLst>
        </xdr:cNvPr>
        <xdr:cNvCxnSpPr/>
      </xdr:nvCxnSpPr>
      <xdr:spPr>
        <a:xfrm flipV="1">
          <a:off x="12346940" y="14580598"/>
          <a:ext cx="7975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116295</xdr:rowOff>
    </xdr:from>
    <xdr:to>
      <xdr:col>67</xdr:col>
      <xdr:colOff>101600</xdr:colOff>
      <xdr:row>84</xdr:row>
      <xdr:rowOff>46445</xdr:rowOff>
    </xdr:to>
    <xdr:sp macro="" textlink="">
      <xdr:nvSpPr>
        <xdr:cNvPr id="477" name="楕円 476">
          <a:extLst>
            <a:ext uri="{FF2B5EF4-FFF2-40B4-BE49-F238E27FC236}">
              <a16:creationId xmlns:a16="http://schemas.microsoft.com/office/drawing/2014/main" id="{9C78F149-9A6D-46D2-A364-E61A6C7D79E6}"/>
            </a:ext>
          </a:extLst>
        </xdr:cNvPr>
        <xdr:cNvSpPr/>
      </xdr:nvSpPr>
      <xdr:spPr>
        <a:xfrm>
          <a:off x="11487150" y="143466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167095</xdr:rowOff>
    </xdr:from>
    <xdr:to>
      <xdr:col>71</xdr:col>
      <xdr:colOff>177800</xdr:colOff>
      <xdr:row>85</xdr:row>
      <xdr:rowOff>33201</xdr:rowOff>
    </xdr:to>
    <xdr:cxnSp macro="">
      <xdr:nvCxnSpPr>
        <xdr:cNvPr id="478" name="直線コネクタ 477">
          <a:extLst>
            <a:ext uri="{FF2B5EF4-FFF2-40B4-BE49-F238E27FC236}">
              <a16:creationId xmlns:a16="http://schemas.microsoft.com/office/drawing/2014/main" id="{009155AF-AE70-4796-9877-166259BA2D8F}"/>
            </a:ext>
          </a:extLst>
        </xdr:cNvPr>
        <xdr:cNvCxnSpPr/>
      </xdr:nvCxnSpPr>
      <xdr:spPr>
        <a:xfrm>
          <a:off x="11541760" y="14401255"/>
          <a:ext cx="805180" cy="20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479" name="n_1aveValue【消防施設】&#10;有形固定資産減価償却率">
          <a:extLst>
            <a:ext uri="{FF2B5EF4-FFF2-40B4-BE49-F238E27FC236}">
              <a16:creationId xmlns:a16="http://schemas.microsoft.com/office/drawing/2014/main" id="{4279AA94-79D5-4DA3-85B5-72B2B88B179D}"/>
            </a:ext>
          </a:extLst>
        </xdr:cNvPr>
        <xdr:cNvSpPr txBox="1"/>
      </xdr:nvSpPr>
      <xdr:spPr>
        <a:xfrm>
          <a:off x="13738234" y="1395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80" name="n_2aveValue【消防施設】&#10;有形固定資産減価償却率">
          <a:extLst>
            <a:ext uri="{FF2B5EF4-FFF2-40B4-BE49-F238E27FC236}">
              <a16:creationId xmlns:a16="http://schemas.microsoft.com/office/drawing/2014/main" id="{BE211D94-A618-4E5B-A900-40F84B1DD1DD}"/>
            </a:ext>
          </a:extLst>
        </xdr:cNvPr>
        <xdr:cNvSpPr txBox="1"/>
      </xdr:nvSpPr>
      <xdr:spPr>
        <a:xfrm>
          <a:off x="1295718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481" name="n_3aveValue【消防施設】&#10;有形固定資産減価償却率">
          <a:extLst>
            <a:ext uri="{FF2B5EF4-FFF2-40B4-BE49-F238E27FC236}">
              <a16:creationId xmlns:a16="http://schemas.microsoft.com/office/drawing/2014/main" id="{E3917CBA-9EA9-4BE8-9593-0F94ADC39644}"/>
            </a:ext>
          </a:extLst>
        </xdr:cNvPr>
        <xdr:cNvSpPr txBox="1"/>
      </xdr:nvSpPr>
      <xdr:spPr>
        <a:xfrm>
          <a:off x="12171054" y="139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482" name="n_4aveValue【消防施設】&#10;有形固定資産減価償却率">
          <a:extLst>
            <a:ext uri="{FF2B5EF4-FFF2-40B4-BE49-F238E27FC236}">
              <a16:creationId xmlns:a16="http://schemas.microsoft.com/office/drawing/2014/main" id="{877F3C1D-C9EF-49C3-9E49-9E70843A6245}"/>
            </a:ext>
          </a:extLst>
        </xdr:cNvPr>
        <xdr:cNvSpPr txBox="1"/>
      </xdr:nvSpPr>
      <xdr:spPr>
        <a:xfrm>
          <a:off x="11354444" y="1394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483" name="n_1mainValue【消防施設】&#10;有形固定資産減価償却率">
          <a:extLst>
            <a:ext uri="{FF2B5EF4-FFF2-40B4-BE49-F238E27FC236}">
              <a16:creationId xmlns:a16="http://schemas.microsoft.com/office/drawing/2014/main" id="{31716F55-4103-4D2C-9661-DC9A0BC712B4}"/>
            </a:ext>
          </a:extLst>
        </xdr:cNvPr>
        <xdr:cNvSpPr txBox="1"/>
      </xdr:nvSpPr>
      <xdr:spPr>
        <a:xfrm>
          <a:off x="13738234" y="1456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47370</xdr:rowOff>
    </xdr:from>
    <xdr:ext cx="405111" cy="259045"/>
    <xdr:sp macro="" textlink="">
      <xdr:nvSpPr>
        <xdr:cNvPr id="484" name="n_2mainValue【消防施設】&#10;有形固定資産減価償却率">
          <a:extLst>
            <a:ext uri="{FF2B5EF4-FFF2-40B4-BE49-F238E27FC236}">
              <a16:creationId xmlns:a16="http://schemas.microsoft.com/office/drawing/2014/main" id="{84E3DF36-5A7B-4107-A915-F0D9F3457E63}"/>
            </a:ext>
          </a:extLst>
        </xdr:cNvPr>
        <xdr:cNvSpPr txBox="1"/>
      </xdr:nvSpPr>
      <xdr:spPr>
        <a:xfrm>
          <a:off x="12957184" y="1462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75128</xdr:rowOff>
    </xdr:from>
    <xdr:ext cx="405111" cy="259045"/>
    <xdr:sp macro="" textlink="">
      <xdr:nvSpPr>
        <xdr:cNvPr id="485" name="n_3mainValue【消防施設】&#10;有形固定資産減価償却率">
          <a:extLst>
            <a:ext uri="{FF2B5EF4-FFF2-40B4-BE49-F238E27FC236}">
              <a16:creationId xmlns:a16="http://schemas.microsoft.com/office/drawing/2014/main" id="{C93B0765-CABE-49C7-B597-9429D578B097}"/>
            </a:ext>
          </a:extLst>
        </xdr:cNvPr>
        <xdr:cNvSpPr txBox="1"/>
      </xdr:nvSpPr>
      <xdr:spPr>
        <a:xfrm>
          <a:off x="1217105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37572</xdr:rowOff>
    </xdr:from>
    <xdr:ext cx="405111" cy="259045"/>
    <xdr:sp macro="" textlink="">
      <xdr:nvSpPr>
        <xdr:cNvPr id="486" name="n_4mainValue【消防施設】&#10;有形固定資産減価償却率">
          <a:extLst>
            <a:ext uri="{FF2B5EF4-FFF2-40B4-BE49-F238E27FC236}">
              <a16:creationId xmlns:a16="http://schemas.microsoft.com/office/drawing/2014/main" id="{B3FDDDDB-DB93-469D-B0C8-1B6E625C51A3}"/>
            </a:ext>
          </a:extLst>
        </xdr:cNvPr>
        <xdr:cNvSpPr txBox="1"/>
      </xdr:nvSpPr>
      <xdr:spPr>
        <a:xfrm>
          <a:off x="113544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CE9BF158-68C6-4F09-8277-A4C7435BF60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0FA85038-0B26-452F-95AE-58B322C1FFE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1223C9C9-169A-4862-8B27-0308E50B3CC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8821C7A6-0F29-48CE-8019-EFF3075F7DE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F03B7E35-D3E8-429B-80F8-853693359D13}"/>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D510C24-12AF-4A77-BC0F-C5A6C13B370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969635CF-D2D0-4DC1-95E5-2982D212D23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5CA2AA59-BB8B-4B7A-BDF4-D6B496DF046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576BDD63-A275-418C-B28C-C07EA851148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344DF88D-9CBF-44F6-8BAD-8461587D574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7" name="直線コネクタ 496">
          <a:extLst>
            <a:ext uri="{FF2B5EF4-FFF2-40B4-BE49-F238E27FC236}">
              <a16:creationId xmlns:a16="http://schemas.microsoft.com/office/drawing/2014/main" id="{09CFAF3D-A59F-4516-98A0-E13730B4E2F2}"/>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8" name="テキスト ボックス 497">
          <a:extLst>
            <a:ext uri="{FF2B5EF4-FFF2-40B4-BE49-F238E27FC236}">
              <a16:creationId xmlns:a16="http://schemas.microsoft.com/office/drawing/2014/main" id="{F5534477-DE2B-47C6-86EC-3269D4F235C9}"/>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9" name="直線コネクタ 498">
          <a:extLst>
            <a:ext uri="{FF2B5EF4-FFF2-40B4-BE49-F238E27FC236}">
              <a16:creationId xmlns:a16="http://schemas.microsoft.com/office/drawing/2014/main" id="{2A46DC64-6BED-4E98-AC4E-74C40FA5DDE8}"/>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0" name="テキスト ボックス 499">
          <a:extLst>
            <a:ext uri="{FF2B5EF4-FFF2-40B4-BE49-F238E27FC236}">
              <a16:creationId xmlns:a16="http://schemas.microsoft.com/office/drawing/2014/main" id="{68554745-0B48-42F6-BF3C-BD298ABF796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1" name="直線コネクタ 500">
          <a:extLst>
            <a:ext uri="{FF2B5EF4-FFF2-40B4-BE49-F238E27FC236}">
              <a16:creationId xmlns:a16="http://schemas.microsoft.com/office/drawing/2014/main" id="{9BAFA76C-3029-4EB3-82D0-346B5795F58D}"/>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2" name="テキスト ボックス 501">
          <a:extLst>
            <a:ext uri="{FF2B5EF4-FFF2-40B4-BE49-F238E27FC236}">
              <a16:creationId xmlns:a16="http://schemas.microsoft.com/office/drawing/2014/main" id="{846C64E1-B2DB-4BB2-B458-13C87D24938F}"/>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3" name="直線コネクタ 502">
          <a:extLst>
            <a:ext uri="{FF2B5EF4-FFF2-40B4-BE49-F238E27FC236}">
              <a16:creationId xmlns:a16="http://schemas.microsoft.com/office/drawing/2014/main" id="{B4B860F0-E38F-40B7-9609-6184F7AAFA2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4" name="テキスト ボックス 503">
          <a:extLst>
            <a:ext uri="{FF2B5EF4-FFF2-40B4-BE49-F238E27FC236}">
              <a16:creationId xmlns:a16="http://schemas.microsoft.com/office/drawing/2014/main" id="{52BBBD01-931D-4F63-8977-5171E0A8859D}"/>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A7EB0307-6336-4909-89EE-8077580F023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E3C57111-8B29-4CCC-8700-3558F1E7A89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5AAEC006-71BB-4492-8EE6-6D95AB1C88A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08" name="直線コネクタ 507">
          <a:extLst>
            <a:ext uri="{FF2B5EF4-FFF2-40B4-BE49-F238E27FC236}">
              <a16:creationId xmlns:a16="http://schemas.microsoft.com/office/drawing/2014/main" id="{D77DDCA4-64C5-439F-AE71-AD44C5E218B9}"/>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09" name="【消防施設】&#10;一人当たり面積最小値テキスト">
          <a:extLst>
            <a:ext uri="{FF2B5EF4-FFF2-40B4-BE49-F238E27FC236}">
              <a16:creationId xmlns:a16="http://schemas.microsoft.com/office/drawing/2014/main" id="{4A690E69-EAEA-479C-BCA5-EA738B94A65E}"/>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10" name="直線コネクタ 509">
          <a:extLst>
            <a:ext uri="{FF2B5EF4-FFF2-40B4-BE49-F238E27FC236}">
              <a16:creationId xmlns:a16="http://schemas.microsoft.com/office/drawing/2014/main" id="{42A50089-690E-4DD8-85E5-E38006EF574A}"/>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11" name="【消防施設】&#10;一人当たり面積最大値テキスト">
          <a:extLst>
            <a:ext uri="{FF2B5EF4-FFF2-40B4-BE49-F238E27FC236}">
              <a16:creationId xmlns:a16="http://schemas.microsoft.com/office/drawing/2014/main" id="{50726E02-BD17-45C7-863B-EF818423A6A9}"/>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2" name="直線コネクタ 511">
          <a:extLst>
            <a:ext uri="{FF2B5EF4-FFF2-40B4-BE49-F238E27FC236}">
              <a16:creationId xmlns:a16="http://schemas.microsoft.com/office/drawing/2014/main" id="{C0122E8D-0070-45AF-8FA9-6C34F1C5AF59}"/>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13" name="【消防施設】&#10;一人当たり面積平均値テキスト">
          <a:extLst>
            <a:ext uri="{FF2B5EF4-FFF2-40B4-BE49-F238E27FC236}">
              <a16:creationId xmlns:a16="http://schemas.microsoft.com/office/drawing/2014/main" id="{B928C3DA-BF8A-4A8B-A11F-1007F8181E8B}"/>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14" name="フローチャート: 判断 513">
          <a:extLst>
            <a:ext uri="{FF2B5EF4-FFF2-40B4-BE49-F238E27FC236}">
              <a16:creationId xmlns:a16="http://schemas.microsoft.com/office/drawing/2014/main" id="{DB2A0921-8783-4AEC-B34D-8F1A97087096}"/>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15" name="フローチャート: 判断 514">
          <a:extLst>
            <a:ext uri="{FF2B5EF4-FFF2-40B4-BE49-F238E27FC236}">
              <a16:creationId xmlns:a16="http://schemas.microsoft.com/office/drawing/2014/main" id="{91ED5211-5445-4240-B914-85DED9010C9D}"/>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16" name="フローチャート: 判断 515">
          <a:extLst>
            <a:ext uri="{FF2B5EF4-FFF2-40B4-BE49-F238E27FC236}">
              <a16:creationId xmlns:a16="http://schemas.microsoft.com/office/drawing/2014/main" id="{9FDD1627-85F1-4616-B28D-55CD0F231D39}"/>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17" name="フローチャート: 判断 516">
          <a:extLst>
            <a:ext uri="{FF2B5EF4-FFF2-40B4-BE49-F238E27FC236}">
              <a16:creationId xmlns:a16="http://schemas.microsoft.com/office/drawing/2014/main" id="{5EDF3931-C7D5-4975-A059-01C50A9FAC93}"/>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18" name="フローチャート: 判断 517">
          <a:extLst>
            <a:ext uri="{FF2B5EF4-FFF2-40B4-BE49-F238E27FC236}">
              <a16:creationId xmlns:a16="http://schemas.microsoft.com/office/drawing/2014/main" id="{04D18091-BF60-478C-A699-449C1B579C90}"/>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1D169A52-0B39-4FD1-9BF5-2DF0DA7CB65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AFEC5347-5370-4274-8D67-B9E9F745AD9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2050AD7B-296C-4A25-BE73-3942AE8E957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B35CB397-DCF1-4041-A729-4F6B2B917BF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540B4BEB-3659-4FB7-880B-A85099C6F8F7}"/>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524" name="楕円 523">
          <a:extLst>
            <a:ext uri="{FF2B5EF4-FFF2-40B4-BE49-F238E27FC236}">
              <a16:creationId xmlns:a16="http://schemas.microsoft.com/office/drawing/2014/main" id="{37502726-30B4-4CC7-A721-FEB183443128}"/>
            </a:ext>
          </a:extLst>
        </xdr:cNvPr>
        <xdr:cNvSpPr/>
      </xdr:nvSpPr>
      <xdr:spPr>
        <a:xfrm>
          <a:off x="19904710" y="143799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128033</xdr:rowOff>
    </xdr:from>
    <xdr:ext cx="469744" cy="259045"/>
    <xdr:sp macro="" textlink="">
      <xdr:nvSpPr>
        <xdr:cNvPr id="525" name="【消防施設】&#10;一人当たり面積該当値テキスト">
          <a:extLst>
            <a:ext uri="{FF2B5EF4-FFF2-40B4-BE49-F238E27FC236}">
              <a16:creationId xmlns:a16="http://schemas.microsoft.com/office/drawing/2014/main" id="{57B90947-BDC8-4FB5-8E0D-183539620677}"/>
            </a:ext>
          </a:extLst>
        </xdr:cNvPr>
        <xdr:cNvSpPr txBox="1"/>
      </xdr:nvSpPr>
      <xdr:spPr>
        <a:xfrm>
          <a:off x="19985990" y="143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526" name="楕円 525">
          <a:extLst>
            <a:ext uri="{FF2B5EF4-FFF2-40B4-BE49-F238E27FC236}">
              <a16:creationId xmlns:a16="http://schemas.microsoft.com/office/drawing/2014/main" id="{81ADF6C4-94D0-41A7-B003-A25268154FD7}"/>
            </a:ext>
          </a:extLst>
        </xdr:cNvPr>
        <xdr:cNvSpPr/>
      </xdr:nvSpPr>
      <xdr:spPr>
        <a:xfrm>
          <a:off x="19161760" y="144195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72389</xdr:rowOff>
    </xdr:to>
    <xdr:cxnSp macro="">
      <xdr:nvCxnSpPr>
        <xdr:cNvPr id="527" name="直線コネクタ 526">
          <a:extLst>
            <a:ext uri="{FF2B5EF4-FFF2-40B4-BE49-F238E27FC236}">
              <a16:creationId xmlns:a16="http://schemas.microsoft.com/office/drawing/2014/main" id="{B7474CA7-9875-4883-B915-B4AFDBD7DD81}"/>
            </a:ext>
          </a:extLst>
        </xdr:cNvPr>
        <xdr:cNvCxnSpPr/>
      </xdr:nvCxnSpPr>
      <xdr:spPr>
        <a:xfrm flipV="1">
          <a:off x="19204940" y="14428851"/>
          <a:ext cx="74295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151892</xdr:rowOff>
    </xdr:from>
    <xdr:to>
      <xdr:col>107</xdr:col>
      <xdr:colOff>101600</xdr:colOff>
      <xdr:row>84</xdr:row>
      <xdr:rowOff>82042</xdr:rowOff>
    </xdr:to>
    <xdr:sp macro="" textlink="">
      <xdr:nvSpPr>
        <xdr:cNvPr id="528" name="楕円 527">
          <a:extLst>
            <a:ext uri="{FF2B5EF4-FFF2-40B4-BE49-F238E27FC236}">
              <a16:creationId xmlns:a16="http://schemas.microsoft.com/office/drawing/2014/main" id="{D8FF99BE-770E-4B3D-9DEF-ECB138612B32}"/>
            </a:ext>
          </a:extLst>
        </xdr:cNvPr>
        <xdr:cNvSpPr/>
      </xdr:nvSpPr>
      <xdr:spPr>
        <a:xfrm>
          <a:off x="18345150" y="143822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31242</xdr:rowOff>
    </xdr:from>
    <xdr:to>
      <xdr:col>111</xdr:col>
      <xdr:colOff>177800</xdr:colOff>
      <xdr:row>84</xdr:row>
      <xdr:rowOff>72389</xdr:rowOff>
    </xdr:to>
    <xdr:cxnSp macro="">
      <xdr:nvCxnSpPr>
        <xdr:cNvPr id="529" name="直線コネクタ 528">
          <a:extLst>
            <a:ext uri="{FF2B5EF4-FFF2-40B4-BE49-F238E27FC236}">
              <a16:creationId xmlns:a16="http://schemas.microsoft.com/office/drawing/2014/main" id="{6F5E203B-E0A2-402B-A65A-621C4DEDE861}"/>
            </a:ext>
          </a:extLst>
        </xdr:cNvPr>
        <xdr:cNvCxnSpPr/>
      </xdr:nvCxnSpPr>
      <xdr:spPr>
        <a:xfrm>
          <a:off x="18399760" y="14431137"/>
          <a:ext cx="80518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156463</xdr:rowOff>
    </xdr:from>
    <xdr:to>
      <xdr:col>102</xdr:col>
      <xdr:colOff>165100</xdr:colOff>
      <xdr:row>84</xdr:row>
      <xdr:rowOff>86613</xdr:rowOff>
    </xdr:to>
    <xdr:sp macro="" textlink="">
      <xdr:nvSpPr>
        <xdr:cNvPr id="530" name="楕円 529">
          <a:extLst>
            <a:ext uri="{FF2B5EF4-FFF2-40B4-BE49-F238E27FC236}">
              <a16:creationId xmlns:a16="http://schemas.microsoft.com/office/drawing/2014/main" id="{FEF47A16-4B65-4B4E-B14B-375A091F9BEF}"/>
            </a:ext>
          </a:extLst>
        </xdr:cNvPr>
        <xdr:cNvSpPr/>
      </xdr:nvSpPr>
      <xdr:spPr>
        <a:xfrm>
          <a:off x="17547590" y="1438871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31242</xdr:rowOff>
    </xdr:from>
    <xdr:to>
      <xdr:col>107</xdr:col>
      <xdr:colOff>50800</xdr:colOff>
      <xdr:row>84</xdr:row>
      <xdr:rowOff>35813</xdr:rowOff>
    </xdr:to>
    <xdr:cxnSp macro="">
      <xdr:nvCxnSpPr>
        <xdr:cNvPr id="531" name="直線コネクタ 530">
          <a:extLst>
            <a:ext uri="{FF2B5EF4-FFF2-40B4-BE49-F238E27FC236}">
              <a16:creationId xmlns:a16="http://schemas.microsoft.com/office/drawing/2014/main" id="{F12CA094-E597-4884-AB21-BB790360492F}"/>
            </a:ext>
          </a:extLst>
        </xdr:cNvPr>
        <xdr:cNvCxnSpPr/>
      </xdr:nvCxnSpPr>
      <xdr:spPr>
        <a:xfrm flipV="1">
          <a:off x="17602200" y="14431137"/>
          <a:ext cx="79756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532" name="楕円 531">
          <a:extLst>
            <a:ext uri="{FF2B5EF4-FFF2-40B4-BE49-F238E27FC236}">
              <a16:creationId xmlns:a16="http://schemas.microsoft.com/office/drawing/2014/main" id="{42CF8F55-E867-4B96-A46A-5518064BDCAC}"/>
            </a:ext>
          </a:extLst>
        </xdr:cNvPr>
        <xdr:cNvSpPr/>
      </xdr:nvSpPr>
      <xdr:spPr>
        <a:xfrm>
          <a:off x="16761460" y="14391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35813</xdr:rowOff>
    </xdr:from>
    <xdr:to>
      <xdr:col>102</xdr:col>
      <xdr:colOff>114300</xdr:colOff>
      <xdr:row>84</xdr:row>
      <xdr:rowOff>38100</xdr:rowOff>
    </xdr:to>
    <xdr:cxnSp macro="">
      <xdr:nvCxnSpPr>
        <xdr:cNvPr id="533" name="直線コネクタ 532">
          <a:extLst>
            <a:ext uri="{FF2B5EF4-FFF2-40B4-BE49-F238E27FC236}">
              <a16:creationId xmlns:a16="http://schemas.microsoft.com/office/drawing/2014/main" id="{7ED9D747-FCA1-4B02-B5E3-9B55C54ADE86}"/>
            </a:ext>
          </a:extLst>
        </xdr:cNvPr>
        <xdr:cNvCxnSpPr/>
      </xdr:nvCxnSpPr>
      <xdr:spPr>
        <a:xfrm flipV="1">
          <a:off x="16804640" y="14437613"/>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534" name="n_1aveValue【消防施設】&#10;一人当たり面積">
          <a:extLst>
            <a:ext uri="{FF2B5EF4-FFF2-40B4-BE49-F238E27FC236}">
              <a16:creationId xmlns:a16="http://schemas.microsoft.com/office/drawing/2014/main" id="{228CF24F-3D30-4E0D-BE18-2651B728A537}"/>
            </a:ext>
          </a:extLst>
        </xdr:cNvPr>
        <xdr:cNvSpPr txBox="1"/>
      </xdr:nvSpPr>
      <xdr:spPr>
        <a:xfrm>
          <a:off x="18982132"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535" name="n_2aveValue【消防施設】&#10;一人当たり面積">
          <a:extLst>
            <a:ext uri="{FF2B5EF4-FFF2-40B4-BE49-F238E27FC236}">
              <a16:creationId xmlns:a16="http://schemas.microsoft.com/office/drawing/2014/main" id="{10A5932E-065F-4681-B03E-D0704BC2542B}"/>
            </a:ext>
          </a:extLst>
        </xdr:cNvPr>
        <xdr:cNvSpPr txBox="1"/>
      </xdr:nvSpPr>
      <xdr:spPr>
        <a:xfrm>
          <a:off x="18182032" y="144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536" name="n_3aveValue【消防施設】&#10;一人当たり面積">
          <a:extLst>
            <a:ext uri="{FF2B5EF4-FFF2-40B4-BE49-F238E27FC236}">
              <a16:creationId xmlns:a16="http://schemas.microsoft.com/office/drawing/2014/main" id="{72C73F3D-2AC4-45BC-98FE-396DDC798CC0}"/>
            </a:ext>
          </a:extLst>
        </xdr:cNvPr>
        <xdr:cNvSpPr txBox="1"/>
      </xdr:nvSpPr>
      <xdr:spPr>
        <a:xfrm>
          <a:off x="17384472" y="144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537" name="n_4aveValue【消防施設】&#10;一人当たり面積">
          <a:extLst>
            <a:ext uri="{FF2B5EF4-FFF2-40B4-BE49-F238E27FC236}">
              <a16:creationId xmlns:a16="http://schemas.microsoft.com/office/drawing/2014/main" id="{0C9DB90C-30CD-4501-B8EC-757BCC3A682D}"/>
            </a:ext>
          </a:extLst>
        </xdr:cNvPr>
        <xdr:cNvSpPr txBox="1"/>
      </xdr:nvSpPr>
      <xdr:spPr>
        <a:xfrm>
          <a:off x="16588817" y="145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114316</xdr:rowOff>
    </xdr:from>
    <xdr:ext cx="469744" cy="259045"/>
    <xdr:sp macro="" textlink="">
      <xdr:nvSpPr>
        <xdr:cNvPr id="538" name="n_1mainValue【消防施設】&#10;一人当たり面積">
          <a:extLst>
            <a:ext uri="{FF2B5EF4-FFF2-40B4-BE49-F238E27FC236}">
              <a16:creationId xmlns:a16="http://schemas.microsoft.com/office/drawing/2014/main" id="{EE1BA890-7302-41B2-962E-A18FA5C6E1BE}"/>
            </a:ext>
          </a:extLst>
        </xdr:cNvPr>
        <xdr:cNvSpPr txBox="1"/>
      </xdr:nvSpPr>
      <xdr:spPr>
        <a:xfrm>
          <a:off x="18982132"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98569</xdr:rowOff>
    </xdr:from>
    <xdr:ext cx="469744" cy="259045"/>
    <xdr:sp macro="" textlink="">
      <xdr:nvSpPr>
        <xdr:cNvPr id="539" name="n_2mainValue【消防施設】&#10;一人当たり面積">
          <a:extLst>
            <a:ext uri="{FF2B5EF4-FFF2-40B4-BE49-F238E27FC236}">
              <a16:creationId xmlns:a16="http://schemas.microsoft.com/office/drawing/2014/main" id="{E8200D8B-4185-4971-BC87-E39812F37824}"/>
            </a:ext>
          </a:extLst>
        </xdr:cNvPr>
        <xdr:cNvSpPr txBox="1"/>
      </xdr:nvSpPr>
      <xdr:spPr>
        <a:xfrm>
          <a:off x="18182032"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103140</xdr:rowOff>
    </xdr:from>
    <xdr:ext cx="469744" cy="259045"/>
    <xdr:sp macro="" textlink="">
      <xdr:nvSpPr>
        <xdr:cNvPr id="540" name="n_3mainValue【消防施設】&#10;一人当たり面積">
          <a:extLst>
            <a:ext uri="{FF2B5EF4-FFF2-40B4-BE49-F238E27FC236}">
              <a16:creationId xmlns:a16="http://schemas.microsoft.com/office/drawing/2014/main" id="{02B54FBF-5C8E-49D5-BA5F-965CAB1F7E65}"/>
            </a:ext>
          </a:extLst>
        </xdr:cNvPr>
        <xdr:cNvSpPr txBox="1"/>
      </xdr:nvSpPr>
      <xdr:spPr>
        <a:xfrm>
          <a:off x="17384472" y="141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541" name="n_4mainValue【消防施設】&#10;一人当たり面積">
          <a:extLst>
            <a:ext uri="{FF2B5EF4-FFF2-40B4-BE49-F238E27FC236}">
              <a16:creationId xmlns:a16="http://schemas.microsoft.com/office/drawing/2014/main" id="{363223BA-52D7-4D35-A45E-85A2F4928496}"/>
            </a:ext>
          </a:extLst>
        </xdr:cNvPr>
        <xdr:cNvSpPr txBox="1"/>
      </xdr:nvSpPr>
      <xdr:spPr>
        <a:xfrm>
          <a:off x="1658881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1FBCFA1C-110B-46E1-9FD6-6F33E28B0BD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2C96D161-B6B6-435D-B5BC-A6576004D94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48039D12-D295-4723-BD74-133E5C9D0D9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8A888494-FC15-411D-A2A1-C21A9CE5304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3669765-FEF6-43EE-A849-8722063726F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D147056B-0B2B-4DED-98D7-BACDFF46805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27B13DFF-4EF0-4F3A-9AA5-0A2A08B5FB1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294EBB98-22B3-4F75-888B-55214FDB64E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B33B0510-D7E6-4A4D-B3EA-6E95B13D2F0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5D292FF7-59BC-49D4-9A8F-2BF31D161AE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2DB465B1-AE55-43FF-B235-543CE9FEC64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0C06BEF6-CC70-4CD1-A083-92EC18D8954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9FE2980C-0E61-4C91-A13E-DA63A8DC76E2}"/>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F606991B-7ED5-4FF5-9B8A-A37C1B7CCA3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3538044C-77AA-40CC-871F-C1256CA0D9F2}"/>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0038BBC9-1BB9-4E64-9BB7-E969D548AAB5}"/>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7F67BE01-A632-4A14-92C5-C1BD2331B9E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4C5BADBD-AF5E-4D4B-A7FD-70DA28D2D8D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F5CE28F3-239D-4D18-87DC-224CCF2B550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F689A41F-AFDF-48EA-AC38-4F578A4D6FA1}"/>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a16="http://schemas.microsoft.com/office/drawing/2014/main" id="{86FCC8E3-D7F8-415F-9496-46DE07F6DBB3}"/>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79F2325A-A27D-46DC-A6B2-9237E143B93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7EF84CB4-27E0-40F4-A713-EC077E10AE9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a16="http://schemas.microsoft.com/office/drawing/2014/main" id="{E02AB8C4-AF76-483A-AADD-F276AFCA49CB}"/>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庁舎】&#10;有形固定資産減価償却率最小値テキスト">
          <a:extLst>
            <a:ext uri="{FF2B5EF4-FFF2-40B4-BE49-F238E27FC236}">
              <a16:creationId xmlns:a16="http://schemas.microsoft.com/office/drawing/2014/main" id="{28F257C9-FFE5-4776-B990-B5C5CCD54C22}"/>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a16="http://schemas.microsoft.com/office/drawing/2014/main" id="{03AE3BD6-4F37-479A-827D-625A150A39F6}"/>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庁舎】&#10;有形固定資産減価償却率最大値テキスト">
          <a:extLst>
            <a:ext uri="{FF2B5EF4-FFF2-40B4-BE49-F238E27FC236}">
              <a16:creationId xmlns:a16="http://schemas.microsoft.com/office/drawing/2014/main" id="{60DEF4F3-9EB5-4979-9BF2-D4DE52E2DD1C}"/>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id="{4A9B10CA-DDF2-4F35-8A75-50B210333947}"/>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570" name="【庁舎】&#10;有形固定資産減価償却率平均値テキスト">
          <a:extLst>
            <a:ext uri="{FF2B5EF4-FFF2-40B4-BE49-F238E27FC236}">
              <a16:creationId xmlns:a16="http://schemas.microsoft.com/office/drawing/2014/main" id="{C7F1E616-687E-4389-8515-7D9D4EBE45AE}"/>
            </a:ext>
          </a:extLst>
        </xdr:cNvPr>
        <xdr:cNvSpPr txBox="1"/>
      </xdr:nvSpPr>
      <xdr:spPr>
        <a:xfrm>
          <a:off x="14742160" y="176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71" name="フローチャート: 判断 570">
          <a:extLst>
            <a:ext uri="{FF2B5EF4-FFF2-40B4-BE49-F238E27FC236}">
              <a16:creationId xmlns:a16="http://schemas.microsoft.com/office/drawing/2014/main" id="{AF94D9B8-AD5F-48FF-9046-1D4EDDE8435A}"/>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2" name="フローチャート: 判断 571">
          <a:extLst>
            <a:ext uri="{FF2B5EF4-FFF2-40B4-BE49-F238E27FC236}">
              <a16:creationId xmlns:a16="http://schemas.microsoft.com/office/drawing/2014/main" id="{8BADE82F-5CA3-48DC-9423-951D80B1BDCE}"/>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73" name="フローチャート: 判断 572">
          <a:extLst>
            <a:ext uri="{FF2B5EF4-FFF2-40B4-BE49-F238E27FC236}">
              <a16:creationId xmlns:a16="http://schemas.microsoft.com/office/drawing/2014/main" id="{237E39E5-83A9-4B26-8BD7-16A151E1FE5C}"/>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74" name="フローチャート: 判断 573">
          <a:extLst>
            <a:ext uri="{FF2B5EF4-FFF2-40B4-BE49-F238E27FC236}">
              <a16:creationId xmlns:a16="http://schemas.microsoft.com/office/drawing/2014/main" id="{FFAD9970-9BA7-48D4-8EC4-542A07E357AD}"/>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75" name="フローチャート: 判断 574">
          <a:extLst>
            <a:ext uri="{FF2B5EF4-FFF2-40B4-BE49-F238E27FC236}">
              <a16:creationId xmlns:a16="http://schemas.microsoft.com/office/drawing/2014/main" id="{C438A323-87CD-455A-8DC2-5291345A9C8A}"/>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318E61AF-47E2-475A-AAA1-B48987A6D16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8B0D649A-3492-4E9E-A4BE-4E9CE289406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90B67DFD-29D9-4FF6-9E87-15905DC92C65}"/>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0F55A5C-385B-47C8-906E-F787A78C29D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68623D8A-D977-4ABF-A9A6-6DDAA6241E2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581" name="楕円 580">
          <a:extLst>
            <a:ext uri="{FF2B5EF4-FFF2-40B4-BE49-F238E27FC236}">
              <a16:creationId xmlns:a16="http://schemas.microsoft.com/office/drawing/2014/main" id="{2076C3A8-F590-453F-B6D3-F253BF892584}"/>
            </a:ext>
          </a:extLst>
        </xdr:cNvPr>
        <xdr:cNvSpPr/>
      </xdr:nvSpPr>
      <xdr:spPr>
        <a:xfrm>
          <a:off x="14649450" y="17804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125747</xdr:rowOff>
    </xdr:from>
    <xdr:ext cx="405111" cy="259045"/>
    <xdr:sp macro="" textlink="">
      <xdr:nvSpPr>
        <xdr:cNvPr id="582" name="【庁舎】&#10;有形固定資産減価償却率該当値テキスト">
          <a:extLst>
            <a:ext uri="{FF2B5EF4-FFF2-40B4-BE49-F238E27FC236}">
              <a16:creationId xmlns:a16="http://schemas.microsoft.com/office/drawing/2014/main" id="{7A1834A6-411D-40F3-AC73-70A27D5F456A}"/>
            </a:ext>
          </a:extLst>
        </xdr:cNvPr>
        <xdr:cNvSpPr txBox="1"/>
      </xdr:nvSpPr>
      <xdr:spPr>
        <a:xfrm>
          <a:off x="1474216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121920</xdr:rowOff>
    </xdr:from>
    <xdr:to>
      <xdr:col>81</xdr:col>
      <xdr:colOff>101600</xdr:colOff>
      <xdr:row>104</xdr:row>
      <xdr:rowOff>52070</xdr:rowOff>
    </xdr:to>
    <xdr:sp macro="" textlink="">
      <xdr:nvSpPr>
        <xdr:cNvPr id="583" name="楕円 582">
          <a:extLst>
            <a:ext uri="{FF2B5EF4-FFF2-40B4-BE49-F238E27FC236}">
              <a16:creationId xmlns:a16="http://schemas.microsoft.com/office/drawing/2014/main" id="{CE3DFF14-9E26-461D-8369-09824E84C712}"/>
            </a:ext>
          </a:extLst>
        </xdr:cNvPr>
        <xdr:cNvSpPr/>
      </xdr:nvSpPr>
      <xdr:spPr>
        <a:xfrm>
          <a:off x="13887450" y="177831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1270</xdr:rowOff>
    </xdr:from>
    <xdr:to>
      <xdr:col>85</xdr:col>
      <xdr:colOff>127000</xdr:colOff>
      <xdr:row>104</xdr:row>
      <xdr:rowOff>26670</xdr:rowOff>
    </xdr:to>
    <xdr:cxnSp macro="">
      <xdr:nvCxnSpPr>
        <xdr:cNvPr id="584" name="直線コネクタ 583">
          <a:extLst>
            <a:ext uri="{FF2B5EF4-FFF2-40B4-BE49-F238E27FC236}">
              <a16:creationId xmlns:a16="http://schemas.microsoft.com/office/drawing/2014/main" id="{CC4208F6-ADC0-4FAE-80C7-2829779194F1}"/>
            </a:ext>
          </a:extLst>
        </xdr:cNvPr>
        <xdr:cNvCxnSpPr/>
      </xdr:nvCxnSpPr>
      <xdr:spPr>
        <a:xfrm>
          <a:off x="13942060" y="17832070"/>
          <a:ext cx="762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96520</xdr:rowOff>
    </xdr:from>
    <xdr:to>
      <xdr:col>76</xdr:col>
      <xdr:colOff>165100</xdr:colOff>
      <xdr:row>104</xdr:row>
      <xdr:rowOff>26670</xdr:rowOff>
    </xdr:to>
    <xdr:sp macro="" textlink="">
      <xdr:nvSpPr>
        <xdr:cNvPr id="585" name="楕円 584">
          <a:extLst>
            <a:ext uri="{FF2B5EF4-FFF2-40B4-BE49-F238E27FC236}">
              <a16:creationId xmlns:a16="http://schemas.microsoft.com/office/drawing/2014/main" id="{7621B51D-ED53-4610-BA8F-D83CE1A29CE3}"/>
            </a:ext>
          </a:extLst>
        </xdr:cNvPr>
        <xdr:cNvSpPr/>
      </xdr:nvSpPr>
      <xdr:spPr>
        <a:xfrm>
          <a:off x="13089890" y="177520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147320</xdr:rowOff>
    </xdr:from>
    <xdr:to>
      <xdr:col>81</xdr:col>
      <xdr:colOff>50800</xdr:colOff>
      <xdr:row>104</xdr:row>
      <xdr:rowOff>1270</xdr:rowOff>
    </xdr:to>
    <xdr:cxnSp macro="">
      <xdr:nvCxnSpPr>
        <xdr:cNvPr id="586" name="直線コネクタ 585">
          <a:extLst>
            <a:ext uri="{FF2B5EF4-FFF2-40B4-BE49-F238E27FC236}">
              <a16:creationId xmlns:a16="http://schemas.microsoft.com/office/drawing/2014/main" id="{AC4A48CE-97A4-46C6-8EF7-22D90529CF86}"/>
            </a:ext>
          </a:extLst>
        </xdr:cNvPr>
        <xdr:cNvCxnSpPr/>
      </xdr:nvCxnSpPr>
      <xdr:spPr>
        <a:xfrm>
          <a:off x="13144500" y="17804765"/>
          <a:ext cx="79756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587" name="楕円 586">
          <a:extLst>
            <a:ext uri="{FF2B5EF4-FFF2-40B4-BE49-F238E27FC236}">
              <a16:creationId xmlns:a16="http://schemas.microsoft.com/office/drawing/2014/main" id="{F6039731-C672-4A19-ABD9-C01224AAD4BB}"/>
            </a:ext>
          </a:extLst>
        </xdr:cNvPr>
        <xdr:cNvSpPr/>
      </xdr:nvSpPr>
      <xdr:spPr>
        <a:xfrm>
          <a:off x="12303760" y="177285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147320</xdr:rowOff>
    </xdr:to>
    <xdr:cxnSp macro="">
      <xdr:nvCxnSpPr>
        <xdr:cNvPr id="588" name="直線コネクタ 587">
          <a:extLst>
            <a:ext uri="{FF2B5EF4-FFF2-40B4-BE49-F238E27FC236}">
              <a16:creationId xmlns:a16="http://schemas.microsoft.com/office/drawing/2014/main" id="{D8370468-47FC-464D-93C2-4F9FFBF4C0F3}"/>
            </a:ext>
          </a:extLst>
        </xdr:cNvPr>
        <xdr:cNvCxnSpPr/>
      </xdr:nvCxnSpPr>
      <xdr:spPr>
        <a:xfrm>
          <a:off x="12346940" y="17783175"/>
          <a:ext cx="797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45720</xdr:rowOff>
    </xdr:from>
    <xdr:to>
      <xdr:col>67</xdr:col>
      <xdr:colOff>101600</xdr:colOff>
      <xdr:row>103</xdr:row>
      <xdr:rowOff>147320</xdr:rowOff>
    </xdr:to>
    <xdr:sp macro="" textlink="">
      <xdr:nvSpPr>
        <xdr:cNvPr id="589" name="楕円 588">
          <a:extLst>
            <a:ext uri="{FF2B5EF4-FFF2-40B4-BE49-F238E27FC236}">
              <a16:creationId xmlns:a16="http://schemas.microsoft.com/office/drawing/2014/main" id="{D6B29CAB-C297-4F35-B354-8143FDE92B66}"/>
            </a:ext>
          </a:extLst>
        </xdr:cNvPr>
        <xdr:cNvSpPr/>
      </xdr:nvSpPr>
      <xdr:spPr>
        <a:xfrm>
          <a:off x="11487150" y="177069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96520</xdr:rowOff>
    </xdr:from>
    <xdr:to>
      <xdr:col>71</xdr:col>
      <xdr:colOff>177800</xdr:colOff>
      <xdr:row>103</xdr:row>
      <xdr:rowOff>121920</xdr:rowOff>
    </xdr:to>
    <xdr:cxnSp macro="">
      <xdr:nvCxnSpPr>
        <xdr:cNvPr id="590" name="直線コネクタ 589">
          <a:extLst>
            <a:ext uri="{FF2B5EF4-FFF2-40B4-BE49-F238E27FC236}">
              <a16:creationId xmlns:a16="http://schemas.microsoft.com/office/drawing/2014/main" id="{598BB515-1B18-402C-A463-FA07A446AB76}"/>
            </a:ext>
          </a:extLst>
        </xdr:cNvPr>
        <xdr:cNvCxnSpPr/>
      </xdr:nvCxnSpPr>
      <xdr:spPr>
        <a:xfrm>
          <a:off x="11541760" y="17752060"/>
          <a:ext cx="80518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591" name="n_1aveValue【庁舎】&#10;有形固定資産減価償却率">
          <a:extLst>
            <a:ext uri="{FF2B5EF4-FFF2-40B4-BE49-F238E27FC236}">
              <a16:creationId xmlns:a16="http://schemas.microsoft.com/office/drawing/2014/main" id="{0CCD103D-5679-4538-8865-22348E6292A3}"/>
            </a:ext>
          </a:extLst>
        </xdr:cNvPr>
        <xdr:cNvSpPr txBox="1"/>
      </xdr:nvSpPr>
      <xdr:spPr>
        <a:xfrm>
          <a:off x="1373823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592" name="n_2aveValue【庁舎】&#10;有形固定資産減価償却率">
          <a:extLst>
            <a:ext uri="{FF2B5EF4-FFF2-40B4-BE49-F238E27FC236}">
              <a16:creationId xmlns:a16="http://schemas.microsoft.com/office/drawing/2014/main" id="{F1590D75-5440-400C-84E2-7CD997925749}"/>
            </a:ext>
          </a:extLst>
        </xdr:cNvPr>
        <xdr:cNvSpPr txBox="1"/>
      </xdr:nvSpPr>
      <xdr:spPr>
        <a:xfrm>
          <a:off x="1295718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593" name="n_3aveValue【庁舎】&#10;有形固定資産減価償却率">
          <a:extLst>
            <a:ext uri="{FF2B5EF4-FFF2-40B4-BE49-F238E27FC236}">
              <a16:creationId xmlns:a16="http://schemas.microsoft.com/office/drawing/2014/main" id="{1B85232C-D527-4899-8674-977781E7176B}"/>
            </a:ext>
          </a:extLst>
        </xdr:cNvPr>
        <xdr:cNvSpPr txBox="1"/>
      </xdr:nvSpPr>
      <xdr:spPr>
        <a:xfrm>
          <a:off x="12171054" y="178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594" name="n_4aveValue【庁舎】&#10;有形固定資産減価償却率">
          <a:extLst>
            <a:ext uri="{FF2B5EF4-FFF2-40B4-BE49-F238E27FC236}">
              <a16:creationId xmlns:a16="http://schemas.microsoft.com/office/drawing/2014/main" id="{77FCAE66-2F3E-4911-8FB2-9ACD5472DF43}"/>
            </a:ext>
          </a:extLst>
        </xdr:cNvPr>
        <xdr:cNvSpPr txBox="1"/>
      </xdr:nvSpPr>
      <xdr:spPr>
        <a:xfrm>
          <a:off x="11354444" y="178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68597</xdr:rowOff>
    </xdr:from>
    <xdr:ext cx="405111" cy="259045"/>
    <xdr:sp macro="" textlink="">
      <xdr:nvSpPr>
        <xdr:cNvPr id="595" name="n_1mainValue【庁舎】&#10;有形固定資産減価償却率">
          <a:extLst>
            <a:ext uri="{FF2B5EF4-FFF2-40B4-BE49-F238E27FC236}">
              <a16:creationId xmlns:a16="http://schemas.microsoft.com/office/drawing/2014/main" id="{72B0F2FC-09C1-433D-9321-0AC9B920A029}"/>
            </a:ext>
          </a:extLst>
        </xdr:cNvPr>
        <xdr:cNvSpPr txBox="1"/>
      </xdr:nvSpPr>
      <xdr:spPr>
        <a:xfrm>
          <a:off x="13738234" y="1755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43197</xdr:rowOff>
    </xdr:from>
    <xdr:ext cx="405111" cy="259045"/>
    <xdr:sp macro="" textlink="">
      <xdr:nvSpPr>
        <xdr:cNvPr id="596" name="n_2mainValue【庁舎】&#10;有形固定資産減価償却率">
          <a:extLst>
            <a:ext uri="{FF2B5EF4-FFF2-40B4-BE49-F238E27FC236}">
              <a16:creationId xmlns:a16="http://schemas.microsoft.com/office/drawing/2014/main" id="{67F96523-B1FD-4A01-A41A-6F8458B8297B}"/>
            </a:ext>
          </a:extLst>
        </xdr:cNvPr>
        <xdr:cNvSpPr txBox="1"/>
      </xdr:nvSpPr>
      <xdr:spPr>
        <a:xfrm>
          <a:off x="12957184" y="1753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597" name="n_3mainValue【庁舎】&#10;有形固定資産減価償却率">
          <a:extLst>
            <a:ext uri="{FF2B5EF4-FFF2-40B4-BE49-F238E27FC236}">
              <a16:creationId xmlns:a16="http://schemas.microsoft.com/office/drawing/2014/main" id="{38140241-AB7F-4A0C-9F92-3D2BD6AE1BF7}"/>
            </a:ext>
          </a:extLst>
        </xdr:cNvPr>
        <xdr:cNvSpPr txBox="1"/>
      </xdr:nvSpPr>
      <xdr:spPr>
        <a:xfrm>
          <a:off x="1217105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163847</xdr:rowOff>
    </xdr:from>
    <xdr:ext cx="405111" cy="259045"/>
    <xdr:sp macro="" textlink="">
      <xdr:nvSpPr>
        <xdr:cNvPr id="598" name="n_4mainValue【庁舎】&#10;有形固定資産減価償却率">
          <a:extLst>
            <a:ext uri="{FF2B5EF4-FFF2-40B4-BE49-F238E27FC236}">
              <a16:creationId xmlns:a16="http://schemas.microsoft.com/office/drawing/2014/main" id="{D02D648C-B489-48CC-9CB8-AB00CF917547}"/>
            </a:ext>
          </a:extLst>
        </xdr:cNvPr>
        <xdr:cNvSpPr txBox="1"/>
      </xdr:nvSpPr>
      <xdr:spPr>
        <a:xfrm>
          <a:off x="113544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9FA581E-78EC-48B6-956C-291EBD0C87B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30AD9C68-5BE2-412B-A47F-2881934B04F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C4D7F76B-1BE4-4CA1-AA03-DCF5970D89F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6B31B859-6F10-4904-BFC1-3A68285313A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A7B9A622-E4EE-4960-BD2A-9AD2E523B44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5E1E53CE-4F46-402F-82BB-6EDEEA4ADD10}"/>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7305A7EE-EFDA-4870-B521-3864444868A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EC07F2B4-AFD1-4327-9156-EE1E285D837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DC0BDF84-6437-4FD6-9F94-50CAE000308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D028108F-9FCF-4A22-BC9B-4FF4BF639DB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4F1F9EDE-B96D-44C6-BCA6-5391AE362D36}"/>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607E738D-F133-48D7-881F-75C8D1B22F97}"/>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786ABF25-C91A-478B-BBC5-73AC3A868D0F}"/>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705B2A33-FC5D-4E6C-92B7-FA13A16F0239}"/>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13DE4BD6-FAB8-4930-BF48-68F0BF9FF625}"/>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3A2A8F71-13B4-414C-AB40-F05F18A755F5}"/>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B4F24D9D-A605-42EB-909E-AF3F9627FFEE}"/>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79DCDFB7-F347-438B-B30C-17A99929E4A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7C55C900-7F03-4B96-81AA-64FA9C17DE9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9A73560C-541B-45F8-98B0-A46800924CB2}"/>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63DD7501-60A9-4BF0-95AA-105EEC336739}"/>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3C7496DF-8DA4-46BA-BB09-AD9D9D023FC6}"/>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4EBF7429-D104-487C-8400-66C22549ADF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D04B6E7E-9176-452D-9460-E1F78C59525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70E7BAEE-DC1C-462C-AA8F-F9651D93910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4" name="直線コネクタ 623">
          <a:extLst>
            <a:ext uri="{FF2B5EF4-FFF2-40B4-BE49-F238E27FC236}">
              <a16:creationId xmlns:a16="http://schemas.microsoft.com/office/drawing/2014/main" id="{6681532B-F5E1-47BD-B99A-D6E4A7C908E8}"/>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5" name="【庁舎】&#10;一人当たり面積最小値テキスト">
          <a:extLst>
            <a:ext uri="{FF2B5EF4-FFF2-40B4-BE49-F238E27FC236}">
              <a16:creationId xmlns:a16="http://schemas.microsoft.com/office/drawing/2014/main" id="{67627692-F8FE-4460-BCF1-D52A4F493B13}"/>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6" name="直線コネクタ 625">
          <a:extLst>
            <a:ext uri="{FF2B5EF4-FFF2-40B4-BE49-F238E27FC236}">
              <a16:creationId xmlns:a16="http://schemas.microsoft.com/office/drawing/2014/main" id="{B3752B25-CB9D-40C6-B38B-9E7D699665DE}"/>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7" name="【庁舎】&#10;一人当たり面積最大値テキスト">
          <a:extLst>
            <a:ext uri="{FF2B5EF4-FFF2-40B4-BE49-F238E27FC236}">
              <a16:creationId xmlns:a16="http://schemas.microsoft.com/office/drawing/2014/main" id="{FF1DCA1B-0ADF-4CE1-B5F2-AD94415A2CB2}"/>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8" name="直線コネクタ 627">
          <a:extLst>
            <a:ext uri="{FF2B5EF4-FFF2-40B4-BE49-F238E27FC236}">
              <a16:creationId xmlns:a16="http://schemas.microsoft.com/office/drawing/2014/main" id="{DE25B095-86A2-477C-88E1-8A6641CC815B}"/>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629" name="【庁舎】&#10;一人当たり面積平均値テキスト">
          <a:extLst>
            <a:ext uri="{FF2B5EF4-FFF2-40B4-BE49-F238E27FC236}">
              <a16:creationId xmlns:a16="http://schemas.microsoft.com/office/drawing/2014/main" id="{5AE6884E-F9DD-4FE8-AB0C-4D15ACA127FA}"/>
            </a:ext>
          </a:extLst>
        </xdr:cNvPr>
        <xdr:cNvSpPr txBox="1"/>
      </xdr:nvSpPr>
      <xdr:spPr>
        <a:xfrm>
          <a:off x="19985990" y="18022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30" name="フローチャート: 判断 629">
          <a:extLst>
            <a:ext uri="{FF2B5EF4-FFF2-40B4-BE49-F238E27FC236}">
              <a16:creationId xmlns:a16="http://schemas.microsoft.com/office/drawing/2014/main" id="{6761B6A1-6921-46B8-8399-F80D05DA4F47}"/>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31" name="フローチャート: 判断 630">
          <a:extLst>
            <a:ext uri="{FF2B5EF4-FFF2-40B4-BE49-F238E27FC236}">
              <a16:creationId xmlns:a16="http://schemas.microsoft.com/office/drawing/2014/main" id="{64091877-6832-4A03-B8E9-CF00D8E46392}"/>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32" name="フローチャート: 判断 631">
          <a:extLst>
            <a:ext uri="{FF2B5EF4-FFF2-40B4-BE49-F238E27FC236}">
              <a16:creationId xmlns:a16="http://schemas.microsoft.com/office/drawing/2014/main" id="{E07A73B7-7702-4EBB-9921-250AEB368ED5}"/>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33" name="フローチャート: 判断 632">
          <a:extLst>
            <a:ext uri="{FF2B5EF4-FFF2-40B4-BE49-F238E27FC236}">
              <a16:creationId xmlns:a16="http://schemas.microsoft.com/office/drawing/2014/main" id="{20306F9C-236E-4B19-9C29-824DF2CABF68}"/>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34" name="フローチャート: 判断 633">
          <a:extLst>
            <a:ext uri="{FF2B5EF4-FFF2-40B4-BE49-F238E27FC236}">
              <a16:creationId xmlns:a16="http://schemas.microsoft.com/office/drawing/2014/main" id="{04FF03EE-EA0B-4A66-A2AA-AAF225ED85FB}"/>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941737E8-D09A-4B90-B972-0CFFDDCE5B7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29DBCCB0-02F7-4B25-9CF8-E6AC23047C8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643EE03-78FF-4E64-A3C7-2B9B291A72B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63161544-D7FE-4451-8AFF-7BA87DE1374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C5003C79-A1D5-4F0D-A301-ABBB73AC5F8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77107</xdr:rowOff>
    </xdr:from>
    <xdr:to>
      <xdr:col>116</xdr:col>
      <xdr:colOff>114300</xdr:colOff>
      <xdr:row>104</xdr:row>
      <xdr:rowOff>7257</xdr:rowOff>
    </xdr:to>
    <xdr:sp macro="" textlink="">
      <xdr:nvSpPr>
        <xdr:cNvPr id="640" name="楕円 639">
          <a:extLst>
            <a:ext uri="{FF2B5EF4-FFF2-40B4-BE49-F238E27FC236}">
              <a16:creationId xmlns:a16="http://schemas.microsoft.com/office/drawing/2014/main" id="{1D4F0A92-1B6C-44F9-9F3E-273FB6A4726A}"/>
            </a:ext>
          </a:extLst>
        </xdr:cNvPr>
        <xdr:cNvSpPr/>
      </xdr:nvSpPr>
      <xdr:spPr>
        <a:xfrm>
          <a:off x="19904710" y="177364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99984</xdr:rowOff>
    </xdr:from>
    <xdr:ext cx="469744" cy="259045"/>
    <xdr:sp macro="" textlink="">
      <xdr:nvSpPr>
        <xdr:cNvPr id="641" name="【庁舎】&#10;一人当たり面積該当値テキスト">
          <a:extLst>
            <a:ext uri="{FF2B5EF4-FFF2-40B4-BE49-F238E27FC236}">
              <a16:creationId xmlns:a16="http://schemas.microsoft.com/office/drawing/2014/main" id="{24768AFF-CE42-44B8-A12C-A42EE0A115FE}"/>
            </a:ext>
          </a:extLst>
        </xdr:cNvPr>
        <xdr:cNvSpPr txBox="1"/>
      </xdr:nvSpPr>
      <xdr:spPr>
        <a:xfrm>
          <a:off x="19985990" y="1758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91258</xdr:rowOff>
    </xdr:from>
    <xdr:to>
      <xdr:col>112</xdr:col>
      <xdr:colOff>38100</xdr:colOff>
      <xdr:row>104</xdr:row>
      <xdr:rowOff>21408</xdr:rowOff>
    </xdr:to>
    <xdr:sp macro="" textlink="">
      <xdr:nvSpPr>
        <xdr:cNvPr id="642" name="楕円 641">
          <a:extLst>
            <a:ext uri="{FF2B5EF4-FFF2-40B4-BE49-F238E27FC236}">
              <a16:creationId xmlns:a16="http://schemas.microsoft.com/office/drawing/2014/main" id="{98CDFACE-F2BF-40FD-960F-128B79CDCDC7}"/>
            </a:ext>
          </a:extLst>
        </xdr:cNvPr>
        <xdr:cNvSpPr/>
      </xdr:nvSpPr>
      <xdr:spPr>
        <a:xfrm>
          <a:off x="19161760" y="177544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127907</xdr:rowOff>
    </xdr:from>
    <xdr:to>
      <xdr:col>116</xdr:col>
      <xdr:colOff>63500</xdr:colOff>
      <xdr:row>103</xdr:row>
      <xdr:rowOff>142058</xdr:rowOff>
    </xdr:to>
    <xdr:cxnSp macro="">
      <xdr:nvCxnSpPr>
        <xdr:cNvPr id="643" name="直線コネクタ 642">
          <a:extLst>
            <a:ext uri="{FF2B5EF4-FFF2-40B4-BE49-F238E27FC236}">
              <a16:creationId xmlns:a16="http://schemas.microsoft.com/office/drawing/2014/main" id="{61791A5D-F97F-4DAC-BB08-7669ABBB1B1F}"/>
            </a:ext>
          </a:extLst>
        </xdr:cNvPr>
        <xdr:cNvCxnSpPr/>
      </xdr:nvCxnSpPr>
      <xdr:spPr>
        <a:xfrm flipV="1">
          <a:off x="19204940" y="17791067"/>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106499</xdr:rowOff>
    </xdr:from>
    <xdr:to>
      <xdr:col>107</xdr:col>
      <xdr:colOff>101600</xdr:colOff>
      <xdr:row>104</xdr:row>
      <xdr:rowOff>36649</xdr:rowOff>
    </xdr:to>
    <xdr:sp macro="" textlink="">
      <xdr:nvSpPr>
        <xdr:cNvPr id="644" name="楕円 643">
          <a:extLst>
            <a:ext uri="{FF2B5EF4-FFF2-40B4-BE49-F238E27FC236}">
              <a16:creationId xmlns:a16="http://schemas.microsoft.com/office/drawing/2014/main" id="{AF4159BB-0C59-4D0F-AB48-A5C9CB110F39}"/>
            </a:ext>
          </a:extLst>
        </xdr:cNvPr>
        <xdr:cNvSpPr/>
      </xdr:nvSpPr>
      <xdr:spPr>
        <a:xfrm>
          <a:off x="18345150" y="177639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142058</xdr:rowOff>
    </xdr:from>
    <xdr:to>
      <xdr:col>111</xdr:col>
      <xdr:colOff>177800</xdr:colOff>
      <xdr:row>103</xdr:row>
      <xdr:rowOff>157299</xdr:rowOff>
    </xdr:to>
    <xdr:cxnSp macro="">
      <xdr:nvCxnSpPr>
        <xdr:cNvPr id="645" name="直線コネクタ 644">
          <a:extLst>
            <a:ext uri="{FF2B5EF4-FFF2-40B4-BE49-F238E27FC236}">
              <a16:creationId xmlns:a16="http://schemas.microsoft.com/office/drawing/2014/main" id="{AF6C6395-99BF-4CC8-9ED9-C090EEDF7D33}"/>
            </a:ext>
          </a:extLst>
        </xdr:cNvPr>
        <xdr:cNvCxnSpPr/>
      </xdr:nvCxnSpPr>
      <xdr:spPr>
        <a:xfrm flipV="1">
          <a:off x="18399760" y="17799503"/>
          <a:ext cx="80518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118473</xdr:rowOff>
    </xdr:from>
    <xdr:to>
      <xdr:col>102</xdr:col>
      <xdr:colOff>165100</xdr:colOff>
      <xdr:row>104</xdr:row>
      <xdr:rowOff>48623</xdr:rowOff>
    </xdr:to>
    <xdr:sp macro="" textlink="">
      <xdr:nvSpPr>
        <xdr:cNvPr id="646" name="楕円 645">
          <a:extLst>
            <a:ext uri="{FF2B5EF4-FFF2-40B4-BE49-F238E27FC236}">
              <a16:creationId xmlns:a16="http://schemas.microsoft.com/office/drawing/2014/main" id="{9518C46D-71F9-40FB-B341-1C47B15EC5A3}"/>
            </a:ext>
          </a:extLst>
        </xdr:cNvPr>
        <xdr:cNvSpPr/>
      </xdr:nvSpPr>
      <xdr:spPr>
        <a:xfrm>
          <a:off x="17547590" y="177797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157299</xdr:rowOff>
    </xdr:from>
    <xdr:to>
      <xdr:col>107</xdr:col>
      <xdr:colOff>50800</xdr:colOff>
      <xdr:row>103</xdr:row>
      <xdr:rowOff>169273</xdr:rowOff>
    </xdr:to>
    <xdr:cxnSp macro="">
      <xdr:nvCxnSpPr>
        <xdr:cNvPr id="647" name="直線コネクタ 646">
          <a:extLst>
            <a:ext uri="{FF2B5EF4-FFF2-40B4-BE49-F238E27FC236}">
              <a16:creationId xmlns:a16="http://schemas.microsoft.com/office/drawing/2014/main" id="{F1677143-B846-4744-B46D-65E1BE020E2D}"/>
            </a:ext>
          </a:extLst>
        </xdr:cNvPr>
        <xdr:cNvCxnSpPr/>
      </xdr:nvCxnSpPr>
      <xdr:spPr>
        <a:xfrm flipV="1">
          <a:off x="17602200" y="17818554"/>
          <a:ext cx="79756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648" name="楕円 647">
          <a:extLst>
            <a:ext uri="{FF2B5EF4-FFF2-40B4-BE49-F238E27FC236}">
              <a16:creationId xmlns:a16="http://schemas.microsoft.com/office/drawing/2014/main" id="{A6F64379-92B2-4E9C-A92A-6C5088EC2C61}"/>
            </a:ext>
          </a:extLst>
        </xdr:cNvPr>
        <xdr:cNvSpPr/>
      </xdr:nvSpPr>
      <xdr:spPr>
        <a:xfrm>
          <a:off x="16761460" y="177914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169273</xdr:rowOff>
    </xdr:from>
    <xdr:to>
      <xdr:col>102</xdr:col>
      <xdr:colOff>114300</xdr:colOff>
      <xdr:row>104</xdr:row>
      <xdr:rowOff>7620</xdr:rowOff>
    </xdr:to>
    <xdr:cxnSp macro="">
      <xdr:nvCxnSpPr>
        <xdr:cNvPr id="649" name="直線コネクタ 648">
          <a:extLst>
            <a:ext uri="{FF2B5EF4-FFF2-40B4-BE49-F238E27FC236}">
              <a16:creationId xmlns:a16="http://schemas.microsoft.com/office/drawing/2014/main" id="{05BD3367-9F81-42F6-85F4-854E55F67F9A}"/>
            </a:ext>
          </a:extLst>
        </xdr:cNvPr>
        <xdr:cNvCxnSpPr/>
      </xdr:nvCxnSpPr>
      <xdr:spPr>
        <a:xfrm flipV="1">
          <a:off x="16804640" y="17832433"/>
          <a:ext cx="79756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650" name="n_1aveValue【庁舎】&#10;一人当たり面積">
          <a:extLst>
            <a:ext uri="{FF2B5EF4-FFF2-40B4-BE49-F238E27FC236}">
              <a16:creationId xmlns:a16="http://schemas.microsoft.com/office/drawing/2014/main" id="{FB57CC3B-9B45-4D24-B1EB-437AC8931E3C}"/>
            </a:ext>
          </a:extLst>
        </xdr:cNvPr>
        <xdr:cNvSpPr txBox="1"/>
      </xdr:nvSpPr>
      <xdr:spPr>
        <a:xfrm>
          <a:off x="18982132"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651" name="n_2aveValue【庁舎】&#10;一人当たり面積">
          <a:extLst>
            <a:ext uri="{FF2B5EF4-FFF2-40B4-BE49-F238E27FC236}">
              <a16:creationId xmlns:a16="http://schemas.microsoft.com/office/drawing/2014/main" id="{44C3E142-1B3E-462A-8CA0-36130B92DDBB}"/>
            </a:ext>
          </a:extLst>
        </xdr:cNvPr>
        <xdr:cNvSpPr txBox="1"/>
      </xdr:nvSpPr>
      <xdr:spPr>
        <a:xfrm>
          <a:off x="18182032" y="1820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652" name="n_3aveValue【庁舎】&#10;一人当たり面積">
          <a:extLst>
            <a:ext uri="{FF2B5EF4-FFF2-40B4-BE49-F238E27FC236}">
              <a16:creationId xmlns:a16="http://schemas.microsoft.com/office/drawing/2014/main" id="{9BC1775D-07F9-4CDB-A846-21A222F0277A}"/>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653" name="n_4aveValue【庁舎】&#10;一人当たり面積">
          <a:extLst>
            <a:ext uri="{FF2B5EF4-FFF2-40B4-BE49-F238E27FC236}">
              <a16:creationId xmlns:a16="http://schemas.microsoft.com/office/drawing/2014/main" id="{677FC70D-C1B9-4B9B-B16B-3C6FDEE6BB68}"/>
            </a:ext>
          </a:extLst>
        </xdr:cNvPr>
        <xdr:cNvSpPr txBox="1"/>
      </xdr:nvSpPr>
      <xdr:spPr>
        <a:xfrm>
          <a:off x="16588817" y="1803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37935</xdr:rowOff>
    </xdr:from>
    <xdr:ext cx="469744" cy="259045"/>
    <xdr:sp macro="" textlink="">
      <xdr:nvSpPr>
        <xdr:cNvPr id="654" name="n_1mainValue【庁舎】&#10;一人当たり面積">
          <a:extLst>
            <a:ext uri="{FF2B5EF4-FFF2-40B4-BE49-F238E27FC236}">
              <a16:creationId xmlns:a16="http://schemas.microsoft.com/office/drawing/2014/main" id="{305FD579-59AC-4172-81BA-ADEFC9B80EF2}"/>
            </a:ext>
          </a:extLst>
        </xdr:cNvPr>
        <xdr:cNvSpPr txBox="1"/>
      </xdr:nvSpPr>
      <xdr:spPr>
        <a:xfrm>
          <a:off x="18982132" y="175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53176</xdr:rowOff>
    </xdr:from>
    <xdr:ext cx="469744" cy="259045"/>
    <xdr:sp macro="" textlink="">
      <xdr:nvSpPr>
        <xdr:cNvPr id="655" name="n_2mainValue【庁舎】&#10;一人当たり面積">
          <a:extLst>
            <a:ext uri="{FF2B5EF4-FFF2-40B4-BE49-F238E27FC236}">
              <a16:creationId xmlns:a16="http://schemas.microsoft.com/office/drawing/2014/main" id="{1F5AA889-97C7-48EC-80CF-19BFAF20A685}"/>
            </a:ext>
          </a:extLst>
        </xdr:cNvPr>
        <xdr:cNvSpPr txBox="1"/>
      </xdr:nvSpPr>
      <xdr:spPr>
        <a:xfrm>
          <a:off x="18182032" y="175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65150</xdr:rowOff>
    </xdr:from>
    <xdr:ext cx="469744" cy="259045"/>
    <xdr:sp macro="" textlink="">
      <xdr:nvSpPr>
        <xdr:cNvPr id="656" name="n_3mainValue【庁舎】&#10;一人当たり面積">
          <a:extLst>
            <a:ext uri="{FF2B5EF4-FFF2-40B4-BE49-F238E27FC236}">
              <a16:creationId xmlns:a16="http://schemas.microsoft.com/office/drawing/2014/main" id="{57E4D3CF-F6B5-4465-9ABB-1A99D5C804EE}"/>
            </a:ext>
          </a:extLst>
        </xdr:cNvPr>
        <xdr:cNvSpPr txBox="1"/>
      </xdr:nvSpPr>
      <xdr:spPr>
        <a:xfrm>
          <a:off x="17384472" y="175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657" name="n_4mainValue【庁舎】&#10;一人当たり面積">
          <a:extLst>
            <a:ext uri="{FF2B5EF4-FFF2-40B4-BE49-F238E27FC236}">
              <a16:creationId xmlns:a16="http://schemas.microsoft.com/office/drawing/2014/main" id="{E4A35B54-C543-4B7C-B34C-6D50F57F937F}"/>
            </a:ext>
          </a:extLst>
        </xdr:cNvPr>
        <xdr:cNvSpPr txBox="1"/>
      </xdr:nvSpPr>
      <xdr:spPr>
        <a:xfrm>
          <a:off x="1658881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489B680A-F6C8-4CEA-B23C-126DA17F158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35708E1D-4F33-40C6-B609-89CBB9DF109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90B6D8BC-6CB1-4897-8A54-01E28B15EEA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消防施設については、第一分団詰所建設による若干の変動はあったものの、福祉施設（地域福祉センター）と並び、類似団体内平均値と比較し大幅に減価償却率が上回っている状況であり、計画的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施設の適正管理を行う必要がある。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類似団体内平均値を上回ってしまい、様々な拠点となる庁舎施設の老朽化への対応は必須であり、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より安全な施設運営・維持管理に努めていく。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7,201
7,148
24.85
4,682,266
4,264,220
377,590
2,691,377
3,354,041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同数値で推移していたが減少に転じ、次年度もその傾向は続くとみられる。当町は大きな産業がなく法人数も少ないため、個人町民税と固定資産税が主な自主財源であることから、地方交付税に頼る財源構造は今後も継続することが想定される。滞納繰越分の解消に向けた取り組みを強化するとともに、国と基調を合わせた歳出改革を進め、長期的に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41322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ポイント減少した。主な要因としては、分母となる経常経費一般充当財源の中で、普通交付税の増加（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再算定による追加交付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）が大きく影響している。しかし、分子とな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る障害福祉介護給付に係る扶助費や高齢化に伴う後期高齢者医療給付費負担金等の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は、財政の弾力性を低下させる要因となっており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、経常一般財源の適正確保に向け、より一層の町税等における徴収強化を行い、貴重な財源の適正確保を進める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国と基調を合わせた歳出改革に取り組み、効率的な行財政運営に努める。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22352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704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89916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666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9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85090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955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円下回っているのは、消防業務を一部事務組合が行っていることが主要因である。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前年度に続き、コロナ禍の影響による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縮小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減もあったが、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通年で実施した新型コロナワクチン接種事業や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推進による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システム改修・運用、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国の経済対策に伴う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など、国の施策や取り組みに合わせた事業実施のほか、公共施設等の維持補修経費が増加したためである。無駄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簡素で効率的な事業実施に努めていく。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128829</xdr:rowOff>
    </xdr:from>
    <xdr:to>
      <xdr:col>23</xdr:col>
      <xdr:colOff>133350</xdr:colOff>
      <xdr:row>80</xdr:row>
      <xdr:rowOff>143492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44829"/>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118165</xdr:rowOff>
    </xdr:from>
    <xdr:to>
      <xdr:col>19</xdr:col>
      <xdr:colOff>133350</xdr:colOff>
      <xdr:row>80</xdr:row>
      <xdr:rowOff>128829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34165"/>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118165</xdr:rowOff>
    </xdr:from>
    <xdr:to>
      <xdr:col>15</xdr:col>
      <xdr:colOff>82550</xdr:colOff>
      <xdr:row>80</xdr:row>
      <xdr:rowOff>118847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834165"/>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99617</xdr:rowOff>
    </xdr:from>
    <xdr:to>
      <xdr:col>11</xdr:col>
      <xdr:colOff>31750</xdr:colOff>
      <xdr:row>80</xdr:row>
      <xdr:rowOff>118847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15617"/>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92692</xdr:rowOff>
    </xdr:from>
    <xdr:to>
      <xdr:col>23</xdr:col>
      <xdr:colOff>184150</xdr:colOff>
      <xdr:row>81</xdr:row>
      <xdr:rowOff>22842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109219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5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78029</xdr:rowOff>
    </xdr:from>
    <xdr:to>
      <xdr:col>19</xdr:col>
      <xdr:colOff>184150</xdr:colOff>
      <xdr:row>81</xdr:row>
      <xdr:rowOff>8179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18356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6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67365</xdr:rowOff>
    </xdr:from>
    <xdr:to>
      <xdr:col>15</xdr:col>
      <xdr:colOff>133350</xdr:colOff>
      <xdr:row>80</xdr:row>
      <xdr:rowOff>168965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7692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5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68047</xdr:rowOff>
    </xdr:from>
    <xdr:to>
      <xdr:col>11</xdr:col>
      <xdr:colOff>82550</xdr:colOff>
      <xdr:row>80</xdr:row>
      <xdr:rowOff>169647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8374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5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48817</xdr:rowOff>
    </xdr:from>
    <xdr:to>
      <xdr:col>7</xdr:col>
      <xdr:colOff>31750</xdr:colOff>
      <xdr:row>80</xdr:row>
      <xdr:rowOff>150417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160594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年度と同数となっている。町にとって適正でかつ住民の理解が得られる給与水準の維持に努めていく。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41804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15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41804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15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41804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7483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1588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748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162454</xdr:rowOff>
    </xdr:from>
    <xdr:to>
      <xdr:col>81</xdr:col>
      <xdr:colOff>95250</xdr:colOff>
      <xdr:row>85</xdr:row>
      <xdr:rowOff>92604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134531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162454</xdr:rowOff>
    </xdr:from>
    <xdr:to>
      <xdr:col>77</xdr:col>
      <xdr:colOff>95250</xdr:colOff>
      <xdr:row>85</xdr:row>
      <xdr:rowOff>92604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77381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162454</xdr:rowOff>
    </xdr:from>
    <xdr:to>
      <xdr:col>73</xdr:col>
      <xdr:colOff>44450</xdr:colOff>
      <xdr:row>85</xdr:row>
      <xdr:rowOff>92604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77381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37165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年度を初年度として新たに策定された計画では、より適正な職員配置の観点から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名の増員を計画しているため、人口減少を除けば当数値は今後増加傾向になる見込みである。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75946</xdr:rowOff>
    </xdr:from>
    <xdr:to>
      <xdr:col>81</xdr:col>
      <xdr:colOff>44450</xdr:colOff>
      <xdr:row>61</xdr:row>
      <xdr:rowOff>90424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343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60664</xdr:rowOff>
    </xdr:from>
    <xdr:to>
      <xdr:col>77</xdr:col>
      <xdr:colOff>44450</xdr:colOff>
      <xdr:row>61</xdr:row>
      <xdr:rowOff>75946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1911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5969</xdr:rowOff>
    </xdr:from>
    <xdr:to>
      <xdr:col>72</xdr:col>
      <xdr:colOff>203200</xdr:colOff>
      <xdr:row>61</xdr:row>
      <xdr:rowOff>60664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64419"/>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5969</xdr:rowOff>
    </xdr:from>
    <xdr:to>
      <xdr:col>68</xdr:col>
      <xdr:colOff>152400</xdr:colOff>
      <xdr:row>61</xdr:row>
      <xdr:rowOff>7578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6441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39624</xdr:rowOff>
    </xdr:from>
    <xdr:to>
      <xdr:col>81</xdr:col>
      <xdr:colOff>95250</xdr:colOff>
      <xdr:row>61</xdr:row>
      <xdr:rowOff>141224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56151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25146</xdr:rowOff>
    </xdr:from>
    <xdr:to>
      <xdr:col>77</xdr:col>
      <xdr:colOff>95250</xdr:colOff>
      <xdr:row>61</xdr:row>
      <xdr:rowOff>126746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9864</xdr:rowOff>
    </xdr:from>
    <xdr:to>
      <xdr:col>73</xdr:col>
      <xdr:colOff>44450</xdr:colOff>
      <xdr:row>61</xdr:row>
      <xdr:rowOff>111464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121641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126619</xdr:rowOff>
    </xdr:from>
    <xdr:to>
      <xdr:col>68</xdr:col>
      <xdr:colOff>203200</xdr:colOff>
      <xdr:row>61</xdr:row>
      <xdr:rowOff>56769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66946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128228</xdr:rowOff>
    </xdr:from>
    <xdr:to>
      <xdr:col>64</xdr:col>
      <xdr:colOff>152400</xdr:colOff>
      <xdr:row>61</xdr:row>
      <xdr:rowOff>58378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68555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年度借入の清掃センター施設改修事業債等の償還開始等により、分子となる元利償還金額（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千円の増加があるものの、分母となる標準財政規模が増加したためである。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しかし、今後は公共施設等の老朽化対策による事業費の増加、令和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年度予定の小学校建設事業などで中期的には増加傾向に転じると見込んでいる。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38</xdr:row>
      <xdr:rowOff>161036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664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28194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761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95758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124714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8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度借入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額を抑制したこと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により分子となる地方債現在高が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、分子の控除要素となる充当可能基金は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ため分子は減少し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増加したことが減少要因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等により地方債の増加や基金の取崩しが想定され、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引き続き、現世代と将来世代との負担のバランスに配慮した地方債発行と計画的な基金積立を行い、安定した財政運営に努めたい。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18768</xdr:rowOff>
    </xdr:from>
    <xdr:to>
      <xdr:col>81</xdr:col>
      <xdr:colOff>44450</xdr:colOff>
      <xdr:row>16</xdr:row>
      <xdr:rowOff>59125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90518"/>
          <a:ext cx="838200" cy="2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59125</xdr:rowOff>
    </xdr:from>
    <xdr:to>
      <xdr:col>77</xdr:col>
      <xdr:colOff>44450</xdr:colOff>
      <xdr:row>16</xdr:row>
      <xdr:rowOff>65828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02325"/>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156845</xdr:rowOff>
    </xdr:from>
    <xdr:to>
      <xdr:col>72</xdr:col>
      <xdr:colOff>203200</xdr:colOff>
      <xdr:row>16</xdr:row>
      <xdr:rowOff>65828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28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156845</xdr:rowOff>
    </xdr:from>
    <xdr:to>
      <xdr:col>68</xdr:col>
      <xdr:colOff>152400</xdr:colOff>
      <xdr:row>16</xdr:row>
      <xdr:rowOff>6844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28595"/>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139418</xdr:rowOff>
    </xdr:from>
    <xdr:to>
      <xdr:col>81</xdr:col>
      <xdr:colOff>95250</xdr:colOff>
      <xdr:row>15</xdr:row>
      <xdr:rowOff>69568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111495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1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8325</xdr:rowOff>
    </xdr:from>
    <xdr:to>
      <xdr:col>77</xdr:col>
      <xdr:colOff>95250</xdr:colOff>
      <xdr:row>16</xdr:row>
      <xdr:rowOff>109925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94702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3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15028</xdr:rowOff>
    </xdr:from>
    <xdr:to>
      <xdr:col>73</xdr:col>
      <xdr:colOff>44450</xdr:colOff>
      <xdr:row>16</xdr:row>
      <xdr:rowOff>116628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101405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106045</xdr:rowOff>
    </xdr:from>
    <xdr:to>
      <xdr:col>68</xdr:col>
      <xdr:colOff>203200</xdr:colOff>
      <xdr:row>16</xdr:row>
      <xdr:rowOff>36195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20972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127494</xdr:rowOff>
    </xdr:from>
    <xdr:to>
      <xdr:col>64</xdr:col>
      <xdr:colOff>152400</xdr:colOff>
      <xdr:row>16</xdr:row>
      <xdr:rowOff>57644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42421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7,201
7,148
24.85
4,682,266
4,264,220
377,590
2,691,377
3,354,041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人件費における経常収支比率は、令和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ポイント減少した。経常一般財源である地方交付税の増加（普通交付税の再算定による追加交付等）が要因と考えられる。また、財政比較分析表内の定員管理の状況では、人口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と比較し少ない状況であるが、本項目では類似団体より比率が高くなっている。これは、職員の組織構造が他団体と比較し、年齢が高い又は、職位の高い職員の比率が高いことが考えられる。組織構造にも注視し、健全財政運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40</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06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40</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33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3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54610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xdr:rowOff>
    </xdr:from>
    <xdr:to>
      <xdr:col>20</xdr:col>
      <xdr:colOff>38100</xdr:colOff>
      <xdr:row>40</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ポイント減少した。コロナ禍の影響から観光事業等における縮小はあったものの、事業は再開の傾向であったため令和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年度と比較し若干の増額となったが、経常一般財源の拡大が主要因となり減少した。　しかしながら、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電算管理に係る使用料や委託料等の増加、老朽化した町清掃センターの施設管理にかかる委託料も年々増加傾向にある。国の施策を踏まえた住民サービスを維持するための適正かつ確実な事務執行に伴い、今後増加は免れない部分もあるが、事務の効率化、簡素化、合理化により数値の上昇を最小限に抑え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83566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433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99568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82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19</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85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131572</xdr:rowOff>
    </xdr:from>
    <xdr:to>
      <xdr:col>69</xdr:col>
      <xdr:colOff>92075</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17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80772</xdr:rowOff>
    </xdr:from>
    <xdr:to>
      <xdr:col>65</xdr:col>
      <xdr:colOff>53975</xdr:colOff>
      <xdr:row>19</xdr:row>
      <xdr:rowOff>10922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167149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ポイント減少した。障害福祉サービス介護給付費等の増加があるものの経常一般財源の拡大が影響し、微減となっている。また、類似団体平均と比較し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が、これは、高齢者のうち移住者の占める割合が高いこと、少子化に伴う児童手当の減少などが要因と思われる。引き続き、介護予防に重点を置いた施策を展開し、増加を最小限に抑え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71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この項目には維持補修費及び繰出金が該当する。令和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年度と比較すると、特別会計への法定繰出金の増加により、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ポイント増加した。今後も、道路維持管理事業などの公共施設の維持補修費は増加し、老朽化等により本比率の増加が見込まれることから、令和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年度公共施設等総合管理計画及び個別施設計画に基づき計画的かつ効率的に取り組み、より適切な対応に努める。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88138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15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152146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5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60706</xdr:rowOff>
    </xdr:from>
    <xdr:to>
      <xdr:col>73</xdr:col>
      <xdr:colOff>180975</xdr:colOff>
      <xdr:row>57</xdr:row>
      <xdr:rowOff>152146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33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60706</xdr:rowOff>
    </xdr:from>
    <xdr:to>
      <xdr:col>69</xdr:col>
      <xdr:colOff>92075</xdr:colOff>
      <xdr:row>57</xdr:row>
      <xdr:rowOff>124714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33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101346</xdr:rowOff>
    </xdr:from>
    <xdr:to>
      <xdr:col>74</xdr:col>
      <xdr:colOff>31750</xdr:colOff>
      <xdr:row>58</xdr:row>
      <xdr:rowOff>31496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41673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121683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14241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補助費等における経常収支比率は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ポイント減少した。過去</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年間の推移をみると、一部事務組合への負担金の増加傾向がみられたが、令和</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年度は減少となった。</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単独補助金については、効率的に行政運営を行うことが可能な一方、形骸化し前年度踏襲となる傾向が強いため、コロナ禍を契機に社会状況の変化も見え始めたことから、内容の精査に踏み込み無駄の排除に努めていく必要がある。</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272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88138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10414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ポイント減少した。公債費は増加しているものの、経常一般財源の拡大が影響したと考えられる。令和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年度に公債費がピークを迎える予定であり、今後も現世代と将来世代との負担のバランスに配慮した地方債発行に努める。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78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75</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00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76</xdr:row>
      <xdr:rowOff>8889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0099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39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物件費や扶助費への経常一般財源の減少等により、令和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　しかしながら、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伴う電算管理に係る委託料及び使用料等の増加や超高齢化に伴う扶助費の増大が今後も見込まれるため、コロナ禍を契機に事務事業の見直しを図るとともに、柔軟で安定した持続可能な財政構造の確立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79</xdr:row>
      <xdr:rowOff>88900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39139"/>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88900</xdr:rowOff>
    </xdr:from>
    <xdr:to>
      <xdr:col>78</xdr:col>
      <xdr:colOff>69850</xdr:colOff>
      <xdr:row>79</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633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85089</xdr:rowOff>
    </xdr:from>
    <xdr:to>
      <xdr:col>73</xdr:col>
      <xdr:colOff>180975</xdr:colOff>
      <xdr:row>79</xdr:row>
      <xdr:rowOff>153670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29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99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38100</xdr:rowOff>
    </xdr:from>
    <xdr:to>
      <xdr:col>78</xdr:col>
      <xdr:colOff>120650</xdr:colOff>
      <xdr:row>79</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124477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34289</xdr:rowOff>
    </xdr:from>
    <xdr:to>
      <xdr:col>69</xdr:col>
      <xdr:colOff>142875</xdr:colOff>
      <xdr:row>79</xdr:row>
      <xdr:rowOff>135889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100063</xdr:rowOff>
    </xdr:from>
    <xdr:to>
      <xdr:col>29</xdr:col>
      <xdr:colOff>127000</xdr:colOff>
      <xdr:row>16</xdr:row>
      <xdr:rowOff>132555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0888"/>
          <a:ext cx="647700" cy="3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132555</xdr:rowOff>
    </xdr:from>
    <xdr:to>
      <xdr:col>26</xdr:col>
      <xdr:colOff>50800</xdr:colOff>
      <xdr:row>16</xdr:row>
      <xdr:rowOff>163462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3380"/>
          <a:ext cx="6985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148092</xdr:rowOff>
    </xdr:from>
    <xdr:to>
      <xdr:col>22</xdr:col>
      <xdr:colOff>114300</xdr:colOff>
      <xdr:row>16</xdr:row>
      <xdr:rowOff>163462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38917"/>
          <a:ext cx="698500" cy="15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148092</xdr:rowOff>
    </xdr:from>
    <xdr:to>
      <xdr:col>18</xdr:col>
      <xdr:colOff>177800</xdr:colOff>
      <xdr:row>17</xdr:row>
      <xdr:rowOff>12502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8917"/>
          <a:ext cx="698500" cy="3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49263</xdr:rowOff>
    </xdr:from>
    <xdr:to>
      <xdr:col>29</xdr:col>
      <xdr:colOff>177800</xdr:colOff>
      <xdr:row>16</xdr:row>
      <xdr:rowOff>150863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21340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81755</xdr:rowOff>
    </xdr:from>
    <xdr:to>
      <xdr:col>26</xdr:col>
      <xdr:colOff>101600</xdr:colOff>
      <xdr:row>17</xdr:row>
      <xdr:rowOff>11905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168132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112662</xdr:rowOff>
    </xdr:from>
    <xdr:to>
      <xdr:col>22</xdr:col>
      <xdr:colOff>165100</xdr:colOff>
      <xdr:row>17</xdr:row>
      <xdr:rowOff>42812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27589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8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97292</xdr:rowOff>
    </xdr:from>
    <xdr:to>
      <xdr:col>19</xdr:col>
      <xdr:colOff>38100</xdr:colOff>
      <xdr:row>17</xdr:row>
      <xdr:rowOff>27442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133152</xdr:rowOff>
    </xdr:from>
    <xdr:to>
      <xdr:col>15</xdr:col>
      <xdr:colOff>101600</xdr:colOff>
      <xdr:row>17</xdr:row>
      <xdr:rowOff>63302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48079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131076</xdr:rowOff>
    </xdr:from>
    <xdr:to>
      <xdr:col>29</xdr:col>
      <xdr:colOff>127000</xdr:colOff>
      <xdr:row>37</xdr:row>
      <xdr:rowOff>180016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55776"/>
          <a:ext cx="647700" cy="4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180016</xdr:rowOff>
    </xdr:from>
    <xdr:to>
      <xdr:col>26</xdr:col>
      <xdr:colOff>50800</xdr:colOff>
      <xdr:row>37</xdr:row>
      <xdr:rowOff>232746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04716"/>
          <a:ext cx="698500" cy="5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164300</xdr:rowOff>
    </xdr:from>
    <xdr:to>
      <xdr:col>22</xdr:col>
      <xdr:colOff>114300</xdr:colOff>
      <xdr:row>37</xdr:row>
      <xdr:rowOff>232746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89000"/>
          <a:ext cx="698500" cy="68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141174</xdr:rowOff>
    </xdr:from>
    <xdr:to>
      <xdr:col>18</xdr:col>
      <xdr:colOff>177800</xdr:colOff>
      <xdr:row>37</xdr:row>
      <xdr:rowOff>164300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65874"/>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80276</xdr:rowOff>
    </xdr:from>
    <xdr:to>
      <xdr:col>29</xdr:col>
      <xdr:colOff>177800</xdr:colOff>
      <xdr:row>37</xdr:row>
      <xdr:rowOff>181876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0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52353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129216</xdr:rowOff>
    </xdr:from>
    <xdr:to>
      <xdr:col>26</xdr:col>
      <xdr:colOff>101600</xdr:colOff>
      <xdr:row>37</xdr:row>
      <xdr:rowOff>230816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5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215593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181946</xdr:rowOff>
    </xdr:from>
    <xdr:to>
      <xdr:col>22</xdr:col>
      <xdr:colOff>165100</xdr:colOff>
      <xdr:row>37</xdr:row>
      <xdr:rowOff>283546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268323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113500</xdr:rowOff>
    </xdr:from>
    <xdr:to>
      <xdr:col>19</xdr:col>
      <xdr:colOff>38100</xdr:colOff>
      <xdr:row>37</xdr:row>
      <xdr:rowOff>215100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199877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90374</xdr:rowOff>
    </xdr:from>
    <xdr:to>
      <xdr:col>15</xdr:col>
      <xdr:colOff>101600</xdr:colOff>
      <xdr:row>37</xdr:row>
      <xdr:rowOff>191974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1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176751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0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7,201
7,148
24.85
4,682,266
4,264,220
377,590
2,691,377
3,354,041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22885</xdr:rowOff>
    </xdr:from>
    <xdr:to>
      <xdr:col>24</xdr:col>
      <xdr:colOff>63500</xdr:colOff>
      <xdr:row>36</xdr:row>
      <xdr:rowOff>53594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5085"/>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53594</xdr:rowOff>
    </xdr:from>
    <xdr:to>
      <xdr:col>19</xdr:col>
      <xdr:colOff>177800</xdr:colOff>
      <xdr:row>37</xdr:row>
      <xdr:rowOff>4216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5794"/>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4216</xdr:rowOff>
    </xdr:from>
    <xdr:to>
      <xdr:col>15</xdr:col>
      <xdr:colOff>50800</xdr:colOff>
      <xdr:row>37</xdr:row>
      <xdr:rowOff>17559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7866"/>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17430</xdr:rowOff>
    </xdr:from>
    <xdr:to>
      <xdr:col>10</xdr:col>
      <xdr:colOff>114300</xdr:colOff>
      <xdr:row>37</xdr:row>
      <xdr:rowOff>17559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1080"/>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143535</xdr:rowOff>
    </xdr:from>
    <xdr:to>
      <xdr:col>24</xdr:col>
      <xdr:colOff>114300</xdr:colOff>
      <xdr:row>36</xdr:row>
      <xdr:rowOff>73685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121962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2794</xdr:rowOff>
    </xdr:from>
    <xdr:to>
      <xdr:col>20</xdr:col>
      <xdr:colOff>38100</xdr:colOff>
      <xdr:row>36</xdr:row>
      <xdr:rowOff>104394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95521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6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124866</xdr:rowOff>
    </xdr:from>
    <xdr:to>
      <xdr:col>15</xdr:col>
      <xdr:colOff>101600</xdr:colOff>
      <xdr:row>37</xdr:row>
      <xdr:rowOff>55016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46143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138209</xdr:rowOff>
    </xdr:from>
    <xdr:to>
      <xdr:col>10</xdr:col>
      <xdr:colOff>165100</xdr:colOff>
      <xdr:row>37</xdr:row>
      <xdr:rowOff>68359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59486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138080</xdr:rowOff>
    </xdr:from>
    <xdr:to>
      <xdr:col>6</xdr:col>
      <xdr:colOff>38100</xdr:colOff>
      <xdr:row>37</xdr:row>
      <xdr:rowOff>68230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59357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168811</xdr:rowOff>
    </xdr:from>
    <xdr:to>
      <xdr:col>24</xdr:col>
      <xdr:colOff>63500</xdr:colOff>
      <xdr:row>58</xdr:row>
      <xdr:rowOff>5741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1461"/>
          <a:ext cx="8382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155370</xdr:rowOff>
    </xdr:from>
    <xdr:to>
      <xdr:col>19</xdr:col>
      <xdr:colOff>177800</xdr:colOff>
      <xdr:row>58</xdr:row>
      <xdr:rowOff>5741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8020"/>
          <a:ext cx="8890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152164</xdr:rowOff>
    </xdr:from>
    <xdr:to>
      <xdr:col>15</xdr:col>
      <xdr:colOff>50800</xdr:colOff>
      <xdr:row>57</xdr:row>
      <xdr:rowOff>155370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4814"/>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152164</xdr:rowOff>
    </xdr:from>
    <xdr:to>
      <xdr:col>10</xdr:col>
      <xdr:colOff>114300</xdr:colOff>
      <xdr:row>57</xdr:row>
      <xdr:rowOff>168751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4814"/>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118011</xdr:rowOff>
    </xdr:from>
    <xdr:to>
      <xdr:col>24</xdr:col>
      <xdr:colOff>114300</xdr:colOff>
      <xdr:row>58</xdr:row>
      <xdr:rowOff>48161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59470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126391</xdr:rowOff>
    </xdr:from>
    <xdr:to>
      <xdr:col>20</xdr:col>
      <xdr:colOff>38100</xdr:colOff>
      <xdr:row>58</xdr:row>
      <xdr:rowOff>56541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47668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104570</xdr:rowOff>
    </xdr:from>
    <xdr:to>
      <xdr:col>15</xdr:col>
      <xdr:colOff>101600</xdr:colOff>
      <xdr:row>58</xdr:row>
      <xdr:rowOff>34720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25847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101364</xdr:rowOff>
    </xdr:from>
    <xdr:to>
      <xdr:col>10</xdr:col>
      <xdr:colOff>165100</xdr:colOff>
      <xdr:row>58</xdr:row>
      <xdr:rowOff>31514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48041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117951</xdr:rowOff>
    </xdr:from>
    <xdr:to>
      <xdr:col>6</xdr:col>
      <xdr:colOff>38100</xdr:colOff>
      <xdr:row>58</xdr:row>
      <xdr:rowOff>48101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39228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8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127260</xdr:rowOff>
    </xdr:from>
    <xdr:to>
      <xdr:col>24</xdr:col>
      <xdr:colOff>63500</xdr:colOff>
      <xdr:row>78</xdr:row>
      <xdr:rowOff>133375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00360"/>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127260</xdr:rowOff>
    </xdr:from>
    <xdr:to>
      <xdr:col>19</xdr:col>
      <xdr:colOff>177800</xdr:colOff>
      <xdr:row>78</xdr:row>
      <xdr:rowOff>139261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0036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137337</xdr:rowOff>
    </xdr:from>
    <xdr:to>
      <xdr:col>15</xdr:col>
      <xdr:colOff>50800</xdr:colOff>
      <xdr:row>78</xdr:row>
      <xdr:rowOff>139261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043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133775</xdr:rowOff>
    </xdr:from>
    <xdr:to>
      <xdr:col>10</xdr:col>
      <xdr:colOff>114300</xdr:colOff>
      <xdr:row>78</xdr:row>
      <xdr:rowOff>137337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06875"/>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82575</xdr:rowOff>
    </xdr:from>
    <xdr:to>
      <xdr:col>24</xdr:col>
      <xdr:colOff>114300</xdr:colOff>
      <xdr:row>79</xdr:row>
      <xdr:rowOff>12725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168952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76460</xdr:rowOff>
    </xdr:from>
    <xdr:to>
      <xdr:col>20</xdr:col>
      <xdr:colOff>38100</xdr:colOff>
      <xdr:row>79</xdr:row>
      <xdr:rowOff>6610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169187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88461</xdr:rowOff>
    </xdr:from>
    <xdr:to>
      <xdr:col>15</xdr:col>
      <xdr:colOff>101600</xdr:colOff>
      <xdr:row>79</xdr:row>
      <xdr:rowOff>18611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86537</xdr:rowOff>
    </xdr:from>
    <xdr:to>
      <xdr:col>10</xdr:col>
      <xdr:colOff>165100</xdr:colOff>
      <xdr:row>79</xdr:row>
      <xdr:rowOff>16687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7814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82975</xdr:rowOff>
    </xdr:from>
    <xdr:to>
      <xdr:col>6</xdr:col>
      <xdr:colOff>38100</xdr:colOff>
      <xdr:row>79</xdr:row>
      <xdr:rowOff>13125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74183</xdr:rowOff>
    </xdr:from>
    <xdr:to>
      <xdr:col>24</xdr:col>
      <xdr:colOff>62865</xdr:colOff>
      <xdr:row>99</xdr:row>
      <xdr:rowOff>57020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76133"/>
          <a:ext cx="1270" cy="135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60847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57020</xdr:rowOff>
    </xdr:from>
    <xdr:to>
      <xdr:col>24</xdr:col>
      <xdr:colOff>152400</xdr:colOff>
      <xdr:row>99</xdr:row>
      <xdr:rowOff>57020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3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20860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5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74183</xdr:rowOff>
    </xdr:from>
    <xdr:to>
      <xdr:col>24</xdr:col>
      <xdr:colOff>152400</xdr:colOff>
      <xdr:row>91</xdr:row>
      <xdr:rowOff>74183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7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168411</xdr:rowOff>
    </xdr:from>
    <xdr:to>
      <xdr:col>24</xdr:col>
      <xdr:colOff>63500</xdr:colOff>
      <xdr:row>99</xdr:row>
      <xdr:rowOff>19630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70511"/>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47916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5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25039</xdr:rowOff>
    </xdr:from>
    <xdr:to>
      <xdr:col>24</xdr:col>
      <xdr:colOff>114300</xdr:colOff>
      <xdr:row>96</xdr:row>
      <xdr:rowOff>126639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19630</xdr:rowOff>
    </xdr:from>
    <xdr:to>
      <xdr:col>19</xdr:col>
      <xdr:colOff>177800</xdr:colOff>
      <xdr:row>99</xdr:row>
      <xdr:rowOff>41109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93180"/>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75696</xdr:rowOff>
    </xdr:from>
    <xdr:to>
      <xdr:col>20</xdr:col>
      <xdr:colOff>38100</xdr:colOff>
      <xdr:row>98</xdr:row>
      <xdr:rowOff>5846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7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22373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41109</xdr:rowOff>
    </xdr:from>
    <xdr:to>
      <xdr:col>15</xdr:col>
      <xdr:colOff>50800</xdr:colOff>
      <xdr:row>99</xdr:row>
      <xdr:rowOff>79249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7014659"/>
          <a:ext cx="889000" cy="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75002</xdr:rowOff>
    </xdr:from>
    <xdr:to>
      <xdr:col>15</xdr:col>
      <xdr:colOff>101600</xdr:colOff>
      <xdr:row>98</xdr:row>
      <xdr:rowOff>5152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7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21679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64033</xdr:rowOff>
    </xdr:from>
    <xdr:to>
      <xdr:col>10</xdr:col>
      <xdr:colOff>114300</xdr:colOff>
      <xdr:row>99</xdr:row>
      <xdr:rowOff>79249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37583"/>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84182</xdr:rowOff>
    </xdr:from>
    <xdr:to>
      <xdr:col>10</xdr:col>
      <xdr:colOff>165100</xdr:colOff>
      <xdr:row>98</xdr:row>
      <xdr:rowOff>14332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1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30859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97220</xdr:rowOff>
    </xdr:from>
    <xdr:to>
      <xdr:col>6</xdr:col>
      <xdr:colOff>38100</xdr:colOff>
      <xdr:row>98</xdr:row>
      <xdr:rowOff>27370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43897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117611</xdr:rowOff>
    </xdr:from>
    <xdr:to>
      <xdr:col>24</xdr:col>
      <xdr:colOff>114300</xdr:colOff>
      <xdr:row>99</xdr:row>
      <xdr:rowOff>47761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32538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140280</xdr:rowOff>
    </xdr:from>
    <xdr:to>
      <xdr:col>20</xdr:col>
      <xdr:colOff>38100</xdr:colOff>
      <xdr:row>99</xdr:row>
      <xdr:rowOff>70430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61557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161759</xdr:rowOff>
    </xdr:from>
    <xdr:to>
      <xdr:col>15</xdr:col>
      <xdr:colOff>101600</xdr:colOff>
      <xdr:row>99</xdr:row>
      <xdr:rowOff>91909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83036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28449</xdr:rowOff>
    </xdr:from>
    <xdr:to>
      <xdr:col>10</xdr:col>
      <xdr:colOff>165100</xdr:colOff>
      <xdr:row>99</xdr:row>
      <xdr:rowOff>130049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70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121176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13233</xdr:rowOff>
    </xdr:from>
    <xdr:to>
      <xdr:col>6</xdr:col>
      <xdr:colOff>38100</xdr:colOff>
      <xdr:row>99</xdr:row>
      <xdr:rowOff>114833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105960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48413</xdr:rowOff>
    </xdr:from>
    <xdr:to>
      <xdr:col>55</xdr:col>
      <xdr:colOff>0</xdr:colOff>
      <xdr:row>36</xdr:row>
      <xdr:rowOff>160506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49163"/>
          <a:ext cx="838200" cy="28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48413</xdr:rowOff>
    </xdr:from>
    <xdr:to>
      <xdr:col>50</xdr:col>
      <xdr:colOff>114300</xdr:colOff>
      <xdr:row>37</xdr:row>
      <xdr:rowOff>139113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49163"/>
          <a:ext cx="889000" cy="4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139113</xdr:rowOff>
    </xdr:from>
    <xdr:to>
      <xdr:col>45</xdr:col>
      <xdr:colOff>177800</xdr:colOff>
      <xdr:row>37</xdr:row>
      <xdr:rowOff>158674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82763"/>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118509</xdr:rowOff>
    </xdr:from>
    <xdr:to>
      <xdr:col>41</xdr:col>
      <xdr:colOff>50800</xdr:colOff>
      <xdr:row>37</xdr:row>
      <xdr:rowOff>158674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62159"/>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109706</xdr:rowOff>
    </xdr:from>
    <xdr:to>
      <xdr:col>55</xdr:col>
      <xdr:colOff>50800</xdr:colOff>
      <xdr:row>37</xdr:row>
      <xdr:rowOff>39856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88133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6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169063</xdr:rowOff>
    </xdr:from>
    <xdr:to>
      <xdr:col>50</xdr:col>
      <xdr:colOff>165100</xdr:colOff>
      <xdr:row>35</xdr:row>
      <xdr:rowOff>99213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90340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9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88313</xdr:rowOff>
    </xdr:from>
    <xdr:to>
      <xdr:col>46</xdr:col>
      <xdr:colOff>38100</xdr:colOff>
      <xdr:row>38</xdr:row>
      <xdr:rowOff>18463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9590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2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107874</xdr:rowOff>
    </xdr:from>
    <xdr:to>
      <xdr:col>41</xdr:col>
      <xdr:colOff>101600</xdr:colOff>
      <xdr:row>38</xdr:row>
      <xdr:rowOff>38024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29151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67709</xdr:rowOff>
    </xdr:from>
    <xdr:to>
      <xdr:col>36</xdr:col>
      <xdr:colOff>165100</xdr:colOff>
      <xdr:row>37</xdr:row>
      <xdr:rowOff>169309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160436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44674</xdr:rowOff>
    </xdr:from>
    <xdr:to>
      <xdr:col>55</xdr:col>
      <xdr:colOff>0</xdr:colOff>
      <xdr:row>58</xdr:row>
      <xdr:rowOff>103846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88774"/>
          <a:ext cx="838200" cy="5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44674</xdr:rowOff>
    </xdr:from>
    <xdr:to>
      <xdr:col>50</xdr:col>
      <xdr:colOff>114300</xdr:colOff>
      <xdr:row>58</xdr:row>
      <xdr:rowOff>70934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88774"/>
          <a:ext cx="889000" cy="2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41843</xdr:rowOff>
    </xdr:from>
    <xdr:to>
      <xdr:col>45</xdr:col>
      <xdr:colOff>177800</xdr:colOff>
      <xdr:row>58</xdr:row>
      <xdr:rowOff>70934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5943"/>
          <a:ext cx="889000" cy="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41843</xdr:rowOff>
    </xdr:from>
    <xdr:to>
      <xdr:col>41</xdr:col>
      <xdr:colOff>50800</xdr:colOff>
      <xdr:row>58</xdr:row>
      <xdr:rowOff>142391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85943"/>
          <a:ext cx="889000" cy="10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53046</xdr:rowOff>
    </xdr:from>
    <xdr:to>
      <xdr:col>55</xdr:col>
      <xdr:colOff>50800</xdr:colOff>
      <xdr:row>58</xdr:row>
      <xdr:rowOff>154646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139423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165324</xdr:rowOff>
    </xdr:from>
    <xdr:to>
      <xdr:col>50</xdr:col>
      <xdr:colOff>165100</xdr:colOff>
      <xdr:row>58</xdr:row>
      <xdr:rowOff>95474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86601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3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20134</xdr:rowOff>
    </xdr:from>
    <xdr:to>
      <xdr:col>46</xdr:col>
      <xdr:colOff>38100</xdr:colOff>
      <xdr:row>58</xdr:row>
      <xdr:rowOff>121734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112861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162493</xdr:rowOff>
    </xdr:from>
    <xdr:to>
      <xdr:col>41</xdr:col>
      <xdr:colOff>101600</xdr:colOff>
      <xdr:row>58</xdr:row>
      <xdr:rowOff>92643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83770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91591</xdr:rowOff>
    </xdr:from>
    <xdr:to>
      <xdr:col>36</xdr:col>
      <xdr:colOff>165100</xdr:colOff>
      <xdr:row>59</xdr:row>
      <xdr:rowOff>21741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12868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87461</xdr:rowOff>
    </xdr:from>
    <xdr:to>
      <xdr:col>55</xdr:col>
      <xdr:colOff>0</xdr:colOff>
      <xdr:row>79</xdr:row>
      <xdr:rowOff>16797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60561"/>
          <a:ext cx="838200" cy="1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87461</xdr:rowOff>
    </xdr:from>
    <xdr:to>
      <xdr:col>50</xdr:col>
      <xdr:colOff>114300</xdr:colOff>
      <xdr:row>78</xdr:row>
      <xdr:rowOff>115723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60561"/>
          <a:ext cx="8890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115723</xdr:rowOff>
    </xdr:from>
    <xdr:to>
      <xdr:col>45</xdr:col>
      <xdr:colOff>177800</xdr:colOff>
      <xdr:row>79</xdr:row>
      <xdr:rowOff>32395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88823"/>
          <a:ext cx="889000" cy="8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22585</xdr:rowOff>
    </xdr:from>
    <xdr:to>
      <xdr:col>41</xdr:col>
      <xdr:colOff>50800</xdr:colOff>
      <xdr:row>79</xdr:row>
      <xdr:rowOff>32395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67135"/>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137447</xdr:rowOff>
    </xdr:from>
    <xdr:to>
      <xdr:col>55</xdr:col>
      <xdr:colOff>50800</xdr:colOff>
      <xdr:row>79</xdr:row>
      <xdr:rowOff>67597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52374</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36661</xdr:rowOff>
    </xdr:from>
    <xdr:to>
      <xdr:col>50</xdr:col>
      <xdr:colOff>165100</xdr:colOff>
      <xdr:row>78</xdr:row>
      <xdr:rowOff>138261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64923</xdr:rowOff>
    </xdr:from>
    <xdr:to>
      <xdr:col>46</xdr:col>
      <xdr:colOff>38100</xdr:colOff>
      <xdr:row>78</xdr:row>
      <xdr:rowOff>166523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157650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153045</xdr:rowOff>
    </xdr:from>
    <xdr:to>
      <xdr:col>41</xdr:col>
      <xdr:colOff>101600</xdr:colOff>
      <xdr:row>79</xdr:row>
      <xdr:rowOff>83195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74322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1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143235</xdr:rowOff>
    </xdr:from>
    <xdr:to>
      <xdr:col>36</xdr:col>
      <xdr:colOff>165100</xdr:colOff>
      <xdr:row>79</xdr:row>
      <xdr:rowOff>73385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64512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117430</xdr:rowOff>
    </xdr:from>
    <xdr:to>
      <xdr:col>55</xdr:col>
      <xdr:colOff>0</xdr:colOff>
      <xdr:row>97</xdr:row>
      <xdr:rowOff>157393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48080"/>
          <a:ext cx="838200" cy="3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157393</xdr:rowOff>
    </xdr:from>
    <xdr:to>
      <xdr:col>50</xdr:col>
      <xdr:colOff>114300</xdr:colOff>
      <xdr:row>97</xdr:row>
      <xdr:rowOff>159291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8804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29749</xdr:rowOff>
    </xdr:from>
    <xdr:to>
      <xdr:col>45</xdr:col>
      <xdr:colOff>177800</xdr:colOff>
      <xdr:row>97</xdr:row>
      <xdr:rowOff>159291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60399"/>
          <a:ext cx="889000" cy="1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29749</xdr:rowOff>
    </xdr:from>
    <xdr:to>
      <xdr:col>41</xdr:col>
      <xdr:colOff>50800</xdr:colOff>
      <xdr:row>97</xdr:row>
      <xdr:rowOff>167630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60399"/>
          <a:ext cx="889000" cy="1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66630</xdr:rowOff>
    </xdr:from>
    <xdr:to>
      <xdr:col>55</xdr:col>
      <xdr:colOff>50800</xdr:colOff>
      <xdr:row>97</xdr:row>
      <xdr:rowOff>168230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45057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106593</xdr:rowOff>
    </xdr:from>
    <xdr:to>
      <xdr:col>50</xdr:col>
      <xdr:colOff>165100</xdr:colOff>
      <xdr:row>98</xdr:row>
      <xdr:rowOff>36743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27870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108491</xdr:rowOff>
    </xdr:from>
    <xdr:to>
      <xdr:col>46</xdr:col>
      <xdr:colOff>38100</xdr:colOff>
      <xdr:row>98</xdr:row>
      <xdr:rowOff>38641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29768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150399</xdr:rowOff>
    </xdr:from>
    <xdr:to>
      <xdr:col>41</xdr:col>
      <xdr:colOff>101600</xdr:colOff>
      <xdr:row>97</xdr:row>
      <xdr:rowOff>80549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71676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0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116830</xdr:rowOff>
    </xdr:from>
    <xdr:to>
      <xdr:col>36</xdr:col>
      <xdr:colOff>165100</xdr:colOff>
      <xdr:row>98</xdr:row>
      <xdr:rowOff>46980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38107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135562</xdr:rowOff>
    </xdr:from>
    <xdr:to>
      <xdr:col>85</xdr:col>
      <xdr:colOff>127000</xdr:colOff>
      <xdr:row>38</xdr:row>
      <xdr:rowOff>136682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0662"/>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136682</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1782"/>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135224</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0324"/>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135224</xdr:rowOff>
    </xdr:from>
    <xdr:to>
      <xdr:col>71</xdr:col>
      <xdr:colOff>177800</xdr:colOff>
      <xdr:row>38</xdr:row>
      <xdr:rowOff>135589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5032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84762</xdr:rowOff>
    </xdr:from>
    <xdr:to>
      <xdr:col>85</xdr:col>
      <xdr:colOff>177800</xdr:colOff>
      <xdr:row>39</xdr:row>
      <xdr:rowOff>14912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85882</xdr:rowOff>
    </xdr:from>
    <xdr:to>
      <xdr:col>81</xdr:col>
      <xdr:colOff>101600</xdr:colOff>
      <xdr:row>39</xdr:row>
      <xdr:rowOff>16032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7159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84424</xdr:rowOff>
    </xdr:from>
    <xdr:to>
      <xdr:col>72</xdr:col>
      <xdr:colOff>38100</xdr:colOff>
      <xdr:row>39</xdr:row>
      <xdr:rowOff>14574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5701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9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84789</xdr:rowOff>
    </xdr:from>
    <xdr:to>
      <xdr:col>67</xdr:col>
      <xdr:colOff>101600</xdr:colOff>
      <xdr:row>39</xdr:row>
      <xdr:rowOff>14939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6066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88822</xdr:rowOff>
    </xdr:from>
    <xdr:to>
      <xdr:col>85</xdr:col>
      <xdr:colOff>127000</xdr:colOff>
      <xdr:row>77</xdr:row>
      <xdr:rowOff>102695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90472"/>
          <a:ext cx="838200" cy="1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102695</xdr:rowOff>
    </xdr:from>
    <xdr:to>
      <xdr:col>81</xdr:col>
      <xdr:colOff>50800</xdr:colOff>
      <xdr:row>77</xdr:row>
      <xdr:rowOff>119405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4345"/>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101515</xdr:rowOff>
    </xdr:from>
    <xdr:to>
      <xdr:col>76</xdr:col>
      <xdr:colOff>114300</xdr:colOff>
      <xdr:row>77</xdr:row>
      <xdr:rowOff>119405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03165"/>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81572</xdr:rowOff>
    </xdr:from>
    <xdr:to>
      <xdr:col>71</xdr:col>
      <xdr:colOff>177800</xdr:colOff>
      <xdr:row>77</xdr:row>
      <xdr:rowOff>101515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8322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38022</xdr:rowOff>
    </xdr:from>
    <xdr:to>
      <xdr:col>85</xdr:col>
      <xdr:colOff>177800</xdr:colOff>
      <xdr:row>77</xdr:row>
      <xdr:rowOff>139622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51895</xdr:rowOff>
    </xdr:from>
    <xdr:to>
      <xdr:col>81</xdr:col>
      <xdr:colOff>101600</xdr:colOff>
      <xdr:row>77</xdr:row>
      <xdr:rowOff>153495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144622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4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68605</xdr:rowOff>
    </xdr:from>
    <xdr:to>
      <xdr:col>76</xdr:col>
      <xdr:colOff>165100</xdr:colOff>
      <xdr:row>77</xdr:row>
      <xdr:rowOff>170205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161332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50715</xdr:rowOff>
    </xdr:from>
    <xdr:to>
      <xdr:col>72</xdr:col>
      <xdr:colOff>38100</xdr:colOff>
      <xdr:row>77</xdr:row>
      <xdr:rowOff>152315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143442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30772</xdr:rowOff>
    </xdr:from>
    <xdr:to>
      <xdr:col>67</xdr:col>
      <xdr:colOff>101600</xdr:colOff>
      <xdr:row>77</xdr:row>
      <xdr:rowOff>132372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123499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122143</xdr:rowOff>
    </xdr:from>
    <xdr:to>
      <xdr:col>85</xdr:col>
      <xdr:colOff>127000</xdr:colOff>
      <xdr:row>99</xdr:row>
      <xdr:rowOff>40785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24243"/>
          <a:ext cx="838200" cy="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40785</xdr:rowOff>
    </xdr:from>
    <xdr:to>
      <xdr:col>81</xdr:col>
      <xdr:colOff>50800</xdr:colOff>
      <xdr:row>99</xdr:row>
      <xdr:rowOff>55079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4335"/>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32457</xdr:rowOff>
    </xdr:from>
    <xdr:to>
      <xdr:col>76</xdr:col>
      <xdr:colOff>114300</xdr:colOff>
      <xdr:row>99</xdr:row>
      <xdr:rowOff>55079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06007"/>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23839</xdr:rowOff>
    </xdr:from>
    <xdr:to>
      <xdr:col>71</xdr:col>
      <xdr:colOff>177800</xdr:colOff>
      <xdr:row>99</xdr:row>
      <xdr:rowOff>32457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738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71343</xdr:rowOff>
    </xdr:from>
    <xdr:to>
      <xdr:col>85</xdr:col>
      <xdr:colOff>177800</xdr:colOff>
      <xdr:row>99</xdr:row>
      <xdr:rowOff>1493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49770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161435</xdr:rowOff>
    </xdr:from>
    <xdr:to>
      <xdr:col>81</xdr:col>
      <xdr:colOff>101600</xdr:colOff>
      <xdr:row>99</xdr:row>
      <xdr:rowOff>91585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82712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4279</xdr:rowOff>
    </xdr:from>
    <xdr:to>
      <xdr:col>76</xdr:col>
      <xdr:colOff>165100</xdr:colOff>
      <xdr:row>99</xdr:row>
      <xdr:rowOff>105879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97006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153107</xdr:rowOff>
    </xdr:from>
    <xdr:to>
      <xdr:col>72</xdr:col>
      <xdr:colOff>38100</xdr:colOff>
      <xdr:row>99</xdr:row>
      <xdr:rowOff>83257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74384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144489</xdr:rowOff>
    </xdr:from>
    <xdr:to>
      <xdr:col>67</xdr:col>
      <xdr:colOff>101600</xdr:colOff>
      <xdr:row>99</xdr:row>
      <xdr:rowOff>74639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65766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127203</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42303"/>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76403</xdr:rowOff>
    </xdr:from>
    <xdr:to>
      <xdr:col>98</xdr:col>
      <xdr:colOff>38100</xdr:colOff>
      <xdr:row>39</xdr:row>
      <xdr:rowOff>6553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23080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93918</xdr:rowOff>
    </xdr:from>
    <xdr:to>
      <xdr:col>116</xdr:col>
      <xdr:colOff>63500</xdr:colOff>
      <xdr:row>76</xdr:row>
      <xdr:rowOff>164709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24118"/>
          <a:ext cx="838200" cy="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157882</xdr:rowOff>
    </xdr:from>
    <xdr:to>
      <xdr:col>111</xdr:col>
      <xdr:colOff>177800</xdr:colOff>
      <xdr:row>76</xdr:row>
      <xdr:rowOff>164709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188082"/>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157882</xdr:rowOff>
    </xdr:from>
    <xdr:to>
      <xdr:col>107</xdr:col>
      <xdr:colOff>50800</xdr:colOff>
      <xdr:row>77</xdr:row>
      <xdr:rowOff>23557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188082"/>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3119</xdr:rowOff>
    </xdr:from>
    <xdr:to>
      <xdr:col>102</xdr:col>
      <xdr:colOff>114300</xdr:colOff>
      <xdr:row>77</xdr:row>
      <xdr:rowOff>23557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204769"/>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43118</xdr:rowOff>
    </xdr:from>
    <xdr:to>
      <xdr:col>116</xdr:col>
      <xdr:colOff>114300</xdr:colOff>
      <xdr:row>76</xdr:row>
      <xdr:rowOff>144718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21545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113909</xdr:rowOff>
    </xdr:from>
    <xdr:to>
      <xdr:col>112</xdr:col>
      <xdr:colOff>38100</xdr:colOff>
      <xdr:row>77</xdr:row>
      <xdr:rowOff>44059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35186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107082</xdr:rowOff>
    </xdr:from>
    <xdr:to>
      <xdr:col>107</xdr:col>
      <xdr:colOff>101600</xdr:colOff>
      <xdr:row>77</xdr:row>
      <xdr:rowOff>37232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28359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144207</xdr:rowOff>
    </xdr:from>
    <xdr:to>
      <xdr:col>102</xdr:col>
      <xdr:colOff>165100</xdr:colOff>
      <xdr:row>77</xdr:row>
      <xdr:rowOff>74357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65484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123769</xdr:rowOff>
    </xdr:from>
    <xdr:to>
      <xdr:col>98</xdr:col>
      <xdr:colOff>38100</xdr:colOff>
      <xdr:row>77</xdr:row>
      <xdr:rowOff>53919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2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新型コロナウイルスワクチン接種事業の実施による臨時的な職員の配置等によるものであるが、制度上、今後確実に増加する会計年度任用職員の人件費について、改めてその職の必要性や代替手段等を検証するとともに、制度趣旨を的確に捉え、廃止、統合、外部委託等も視野に入れ、抑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扶助費については、住民一人当たりのコストは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高齢化の進展や介護給付費の増加に伴い増加傾向にある。町の高齢化率が高いものの高齢者のうち移住者の占める割合が高いとみられ、また、少子化により児童手当としての扶助費が少ないこともあり、類似団体と比較すると低い水準にあると考察す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円の減少となっている。これは、令和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年度の防災行政無線デジタル化事業による影響が大きくなっている。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的にみると類似団体と比べて住民一人当たりのコストは低い水準にある。これは、当町の面積が小さく、施設の集約化ができているため、比較的効率的に行政サービスが提供できる地理的環境にあることがいえる。引き続き事務事業の簡素化、効率化に取り組んで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7,201
7,148
24.85
4,682,266
4,264,220
377,590
2,691,377
3,354,041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48832</xdr:rowOff>
    </xdr:from>
    <xdr:to>
      <xdr:col>24</xdr:col>
      <xdr:colOff>63500</xdr:colOff>
      <xdr:row>35</xdr:row>
      <xdr:rowOff>141415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9582"/>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48832</xdr:rowOff>
    </xdr:from>
    <xdr:to>
      <xdr:col>19</xdr:col>
      <xdr:colOff>177800</xdr:colOff>
      <xdr:row>36</xdr:row>
      <xdr:rowOff>25781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49582"/>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57023</xdr:rowOff>
    </xdr:from>
    <xdr:to>
      <xdr:col>15</xdr:col>
      <xdr:colOff>50800</xdr:colOff>
      <xdr:row>36</xdr:row>
      <xdr:rowOff>25781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7773"/>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57023</xdr:rowOff>
    </xdr:from>
    <xdr:to>
      <xdr:col>10</xdr:col>
      <xdr:colOff>114300</xdr:colOff>
      <xdr:row>35</xdr:row>
      <xdr:rowOff>64643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77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90615</xdr:rowOff>
    </xdr:from>
    <xdr:to>
      <xdr:col>24</xdr:col>
      <xdr:colOff>114300</xdr:colOff>
      <xdr:row>36</xdr:row>
      <xdr:rowOff>20765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69042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169482</xdr:rowOff>
    </xdr:from>
    <xdr:to>
      <xdr:col>20</xdr:col>
      <xdr:colOff>38100</xdr:colOff>
      <xdr:row>35</xdr:row>
      <xdr:rowOff>99632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116159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146431</xdr:rowOff>
    </xdr:from>
    <xdr:to>
      <xdr:col>15</xdr:col>
      <xdr:colOff>101600</xdr:colOff>
      <xdr:row>36</xdr:row>
      <xdr:rowOff>76581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67708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6223</xdr:rowOff>
    </xdr:from>
    <xdr:to>
      <xdr:col>10</xdr:col>
      <xdr:colOff>165100</xdr:colOff>
      <xdr:row>35</xdr:row>
      <xdr:rowOff>107823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98950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13843</xdr:rowOff>
    </xdr:from>
    <xdr:to>
      <xdr:col>6</xdr:col>
      <xdr:colOff>38100</xdr:colOff>
      <xdr:row>35</xdr:row>
      <xdr:rowOff>115443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131970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35511</xdr:rowOff>
    </xdr:from>
    <xdr:to>
      <xdr:col>24</xdr:col>
      <xdr:colOff>63500</xdr:colOff>
      <xdr:row>58</xdr:row>
      <xdr:rowOff>66608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8161"/>
          <a:ext cx="838200" cy="20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35511</xdr:rowOff>
    </xdr:from>
    <xdr:to>
      <xdr:col>19</xdr:col>
      <xdr:colOff>177800</xdr:colOff>
      <xdr:row>58</xdr:row>
      <xdr:rowOff>95763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8161"/>
          <a:ext cx="889000" cy="2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76247</xdr:rowOff>
    </xdr:from>
    <xdr:to>
      <xdr:col>15</xdr:col>
      <xdr:colOff>50800</xdr:colOff>
      <xdr:row>58</xdr:row>
      <xdr:rowOff>95763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0347"/>
          <a:ext cx="8890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76247</xdr:rowOff>
    </xdr:from>
    <xdr:to>
      <xdr:col>10</xdr:col>
      <xdr:colOff>114300</xdr:colOff>
      <xdr:row>58</xdr:row>
      <xdr:rowOff>79513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03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15808</xdr:rowOff>
    </xdr:from>
    <xdr:to>
      <xdr:col>24</xdr:col>
      <xdr:colOff>114300</xdr:colOff>
      <xdr:row>58</xdr:row>
      <xdr:rowOff>117408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102185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156161</xdr:rowOff>
    </xdr:from>
    <xdr:to>
      <xdr:col>20</xdr:col>
      <xdr:colOff>38100</xdr:colOff>
      <xdr:row>57</xdr:row>
      <xdr:rowOff>86311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77438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5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44963</xdr:rowOff>
    </xdr:from>
    <xdr:to>
      <xdr:col>15</xdr:col>
      <xdr:colOff>101600</xdr:colOff>
      <xdr:row>58</xdr:row>
      <xdr:rowOff>146563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137690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25447</xdr:rowOff>
    </xdr:from>
    <xdr:to>
      <xdr:col>10</xdr:col>
      <xdr:colOff>165100</xdr:colOff>
      <xdr:row>58</xdr:row>
      <xdr:rowOff>127047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118174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28713</xdr:rowOff>
    </xdr:from>
    <xdr:to>
      <xdr:col>6</xdr:col>
      <xdr:colOff>38100</xdr:colOff>
      <xdr:row>58</xdr:row>
      <xdr:rowOff>130313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121440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169509</xdr:rowOff>
    </xdr:from>
    <xdr:to>
      <xdr:col>24</xdr:col>
      <xdr:colOff>63500</xdr:colOff>
      <xdr:row>78</xdr:row>
      <xdr:rowOff>45014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99709"/>
          <a:ext cx="838200" cy="2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45014</xdr:rowOff>
    </xdr:from>
    <xdr:to>
      <xdr:col>19</xdr:col>
      <xdr:colOff>177800</xdr:colOff>
      <xdr:row>78</xdr:row>
      <xdr:rowOff>78984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18114"/>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78984</xdr:rowOff>
    </xdr:from>
    <xdr:to>
      <xdr:col>15</xdr:col>
      <xdr:colOff>50800</xdr:colOff>
      <xdr:row>78</xdr:row>
      <xdr:rowOff>119649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52084"/>
          <a:ext cx="8890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119649</xdr:rowOff>
    </xdr:from>
    <xdr:to>
      <xdr:col>10</xdr:col>
      <xdr:colOff>114300</xdr:colOff>
      <xdr:row>78</xdr:row>
      <xdr:rowOff>139066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92749"/>
          <a:ext cx="889000" cy="1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118709</xdr:rowOff>
    </xdr:from>
    <xdr:to>
      <xdr:col>24</xdr:col>
      <xdr:colOff>114300</xdr:colOff>
      <xdr:row>77</xdr:row>
      <xdr:rowOff>48859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97136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2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165664</xdr:rowOff>
    </xdr:from>
    <xdr:to>
      <xdr:col>20</xdr:col>
      <xdr:colOff>38100</xdr:colOff>
      <xdr:row>78</xdr:row>
      <xdr:rowOff>95814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86941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6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28184</xdr:rowOff>
    </xdr:from>
    <xdr:to>
      <xdr:col>15</xdr:col>
      <xdr:colOff>101600</xdr:colOff>
      <xdr:row>78</xdr:row>
      <xdr:rowOff>129784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120911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9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68849</xdr:rowOff>
    </xdr:from>
    <xdr:to>
      <xdr:col>10</xdr:col>
      <xdr:colOff>165100</xdr:colOff>
      <xdr:row>78</xdr:row>
      <xdr:rowOff>170449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161576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88266</xdr:rowOff>
    </xdr:from>
    <xdr:to>
      <xdr:col>6</xdr:col>
      <xdr:colOff>38100</xdr:colOff>
      <xdr:row>79</xdr:row>
      <xdr:rowOff>18416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9543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5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83446</xdr:rowOff>
    </xdr:from>
    <xdr:to>
      <xdr:col>24</xdr:col>
      <xdr:colOff>63500</xdr:colOff>
      <xdr:row>96</xdr:row>
      <xdr:rowOff>125239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2646"/>
          <a:ext cx="8382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122121</xdr:rowOff>
    </xdr:from>
    <xdr:to>
      <xdr:col>19</xdr:col>
      <xdr:colOff>177800</xdr:colOff>
      <xdr:row>96</xdr:row>
      <xdr:rowOff>125239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81321"/>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59502</xdr:rowOff>
    </xdr:from>
    <xdr:to>
      <xdr:col>15</xdr:col>
      <xdr:colOff>50800</xdr:colOff>
      <xdr:row>96</xdr:row>
      <xdr:rowOff>122121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18702"/>
          <a:ext cx="889000" cy="6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59502</xdr:rowOff>
    </xdr:from>
    <xdr:to>
      <xdr:col>10</xdr:col>
      <xdr:colOff>114300</xdr:colOff>
      <xdr:row>96</xdr:row>
      <xdr:rowOff>158527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18702"/>
          <a:ext cx="889000" cy="9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32646</xdr:rowOff>
    </xdr:from>
    <xdr:to>
      <xdr:col>24</xdr:col>
      <xdr:colOff>114300</xdr:colOff>
      <xdr:row>96</xdr:row>
      <xdr:rowOff>134246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55523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74439</xdr:rowOff>
    </xdr:from>
    <xdr:to>
      <xdr:col>20</xdr:col>
      <xdr:colOff>38100</xdr:colOff>
      <xdr:row>97</xdr:row>
      <xdr:rowOff>4589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21116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71321</xdr:rowOff>
    </xdr:from>
    <xdr:to>
      <xdr:col>15</xdr:col>
      <xdr:colOff>101600</xdr:colOff>
      <xdr:row>97</xdr:row>
      <xdr:rowOff>1471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17998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8702</xdr:rowOff>
    </xdr:from>
    <xdr:to>
      <xdr:col>10</xdr:col>
      <xdr:colOff>165100</xdr:colOff>
      <xdr:row>96</xdr:row>
      <xdr:rowOff>110302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126829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107727</xdr:rowOff>
    </xdr:from>
    <xdr:to>
      <xdr:col>6</xdr:col>
      <xdr:colOff>38100</xdr:colOff>
      <xdr:row>97</xdr:row>
      <xdr:rowOff>37877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84635</xdr:rowOff>
    </xdr:from>
    <xdr:to>
      <xdr:col>55</xdr:col>
      <xdr:colOff>0</xdr:colOff>
      <xdr:row>58</xdr:row>
      <xdr:rowOff>94044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28735"/>
          <a:ext cx="8382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84635</xdr:rowOff>
    </xdr:from>
    <xdr:to>
      <xdr:col>50</xdr:col>
      <xdr:colOff>114300</xdr:colOff>
      <xdr:row>58</xdr:row>
      <xdr:rowOff>90816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28735"/>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77900</xdr:rowOff>
    </xdr:from>
    <xdr:to>
      <xdr:col>45</xdr:col>
      <xdr:colOff>177800</xdr:colOff>
      <xdr:row>58</xdr:row>
      <xdr:rowOff>90816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2200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18423</xdr:rowOff>
    </xdr:from>
    <xdr:to>
      <xdr:col>41</xdr:col>
      <xdr:colOff>50800</xdr:colOff>
      <xdr:row>58</xdr:row>
      <xdr:rowOff>77900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62523"/>
          <a:ext cx="889000" cy="5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43244</xdr:rowOff>
    </xdr:from>
    <xdr:to>
      <xdr:col>55</xdr:col>
      <xdr:colOff>50800</xdr:colOff>
      <xdr:row>58</xdr:row>
      <xdr:rowOff>144844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129621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33835</xdr:rowOff>
    </xdr:from>
    <xdr:to>
      <xdr:col>50</xdr:col>
      <xdr:colOff>165100</xdr:colOff>
      <xdr:row>58</xdr:row>
      <xdr:rowOff>135435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126562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40016</xdr:rowOff>
    </xdr:from>
    <xdr:to>
      <xdr:col>46</xdr:col>
      <xdr:colOff>38100</xdr:colOff>
      <xdr:row>58</xdr:row>
      <xdr:rowOff>141616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132743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27100</xdr:rowOff>
    </xdr:from>
    <xdr:to>
      <xdr:col>41</xdr:col>
      <xdr:colOff>101600</xdr:colOff>
      <xdr:row>58</xdr:row>
      <xdr:rowOff>128700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119827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139073</xdr:rowOff>
    </xdr:from>
    <xdr:to>
      <xdr:col>36</xdr:col>
      <xdr:colOff>165100</xdr:colOff>
      <xdr:row>58</xdr:row>
      <xdr:rowOff>69223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60350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42622</xdr:rowOff>
    </xdr:from>
    <xdr:to>
      <xdr:col>55</xdr:col>
      <xdr:colOff>0</xdr:colOff>
      <xdr:row>78</xdr:row>
      <xdr:rowOff>54496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15722"/>
          <a:ext cx="8382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54496</xdr:rowOff>
    </xdr:from>
    <xdr:to>
      <xdr:col>50</xdr:col>
      <xdr:colOff>114300</xdr:colOff>
      <xdr:row>78</xdr:row>
      <xdr:rowOff>63705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2759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57336</xdr:rowOff>
    </xdr:from>
    <xdr:to>
      <xdr:col>45</xdr:col>
      <xdr:colOff>177800</xdr:colOff>
      <xdr:row>78</xdr:row>
      <xdr:rowOff>63705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30436"/>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57336</xdr:rowOff>
    </xdr:from>
    <xdr:to>
      <xdr:col>41</xdr:col>
      <xdr:colOff>50800</xdr:colOff>
      <xdr:row>78</xdr:row>
      <xdr:rowOff>63832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30436"/>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163272</xdr:rowOff>
    </xdr:from>
    <xdr:to>
      <xdr:col>55</xdr:col>
      <xdr:colOff>50800</xdr:colOff>
      <xdr:row>78</xdr:row>
      <xdr:rowOff>93422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78199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3696</xdr:rowOff>
    </xdr:from>
    <xdr:to>
      <xdr:col>50</xdr:col>
      <xdr:colOff>165100</xdr:colOff>
      <xdr:row>78</xdr:row>
      <xdr:rowOff>105296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96423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12905</xdr:rowOff>
    </xdr:from>
    <xdr:to>
      <xdr:col>46</xdr:col>
      <xdr:colOff>38100</xdr:colOff>
      <xdr:row>78</xdr:row>
      <xdr:rowOff>114505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105632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6536</xdr:rowOff>
    </xdr:from>
    <xdr:to>
      <xdr:col>41</xdr:col>
      <xdr:colOff>101600</xdr:colOff>
      <xdr:row>78</xdr:row>
      <xdr:rowOff>108136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99263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13032</xdr:rowOff>
    </xdr:from>
    <xdr:to>
      <xdr:col>36</xdr:col>
      <xdr:colOff>165100</xdr:colOff>
      <xdr:row>78</xdr:row>
      <xdr:rowOff>114632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105759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13252</xdr:rowOff>
    </xdr:from>
    <xdr:to>
      <xdr:col>55</xdr:col>
      <xdr:colOff>0</xdr:colOff>
      <xdr:row>98</xdr:row>
      <xdr:rowOff>20110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1535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20110</xdr:rowOff>
    </xdr:from>
    <xdr:to>
      <xdr:col>50</xdr:col>
      <xdr:colOff>114300</xdr:colOff>
      <xdr:row>98</xdr:row>
      <xdr:rowOff>36720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22210"/>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36720</xdr:rowOff>
    </xdr:from>
    <xdr:to>
      <xdr:col>45</xdr:col>
      <xdr:colOff>177800</xdr:colOff>
      <xdr:row>98</xdr:row>
      <xdr:rowOff>44149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3882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44149</xdr:rowOff>
    </xdr:from>
    <xdr:to>
      <xdr:col>41</xdr:col>
      <xdr:colOff>50800</xdr:colOff>
      <xdr:row>98</xdr:row>
      <xdr:rowOff>48946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46249"/>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133902</xdr:rowOff>
    </xdr:from>
    <xdr:to>
      <xdr:col>55</xdr:col>
      <xdr:colOff>50800</xdr:colOff>
      <xdr:row>98</xdr:row>
      <xdr:rowOff>64052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48829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140760</xdr:rowOff>
    </xdr:from>
    <xdr:to>
      <xdr:col>50</xdr:col>
      <xdr:colOff>165100</xdr:colOff>
      <xdr:row>98</xdr:row>
      <xdr:rowOff>70910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62037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157370</xdr:rowOff>
    </xdr:from>
    <xdr:to>
      <xdr:col>46</xdr:col>
      <xdr:colOff>38100</xdr:colOff>
      <xdr:row>98</xdr:row>
      <xdr:rowOff>87520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78647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164799</xdr:rowOff>
    </xdr:from>
    <xdr:to>
      <xdr:col>41</xdr:col>
      <xdr:colOff>101600</xdr:colOff>
      <xdr:row>98</xdr:row>
      <xdr:rowOff>94949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169596</xdr:rowOff>
    </xdr:from>
    <xdr:to>
      <xdr:col>36</xdr:col>
      <xdr:colOff>165100</xdr:colOff>
      <xdr:row>98</xdr:row>
      <xdr:rowOff>99746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90873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139881</xdr:rowOff>
    </xdr:from>
    <xdr:to>
      <xdr:col>85</xdr:col>
      <xdr:colOff>127000</xdr:colOff>
      <xdr:row>38</xdr:row>
      <xdr:rowOff>18914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83531"/>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137185</xdr:rowOff>
    </xdr:from>
    <xdr:to>
      <xdr:col>81</xdr:col>
      <xdr:colOff>50800</xdr:colOff>
      <xdr:row>38</xdr:row>
      <xdr:rowOff>18914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80835"/>
          <a:ext cx="889000" cy="5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137185</xdr:rowOff>
    </xdr:from>
    <xdr:to>
      <xdr:col>76</xdr:col>
      <xdr:colOff>114300</xdr:colOff>
      <xdr:row>38</xdr:row>
      <xdr:rowOff>4559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80835"/>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4559</xdr:rowOff>
    </xdr:from>
    <xdr:to>
      <xdr:col>71</xdr:col>
      <xdr:colOff>177800</xdr:colOff>
      <xdr:row>38</xdr:row>
      <xdr:rowOff>32201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19659"/>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67508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139564</xdr:rowOff>
    </xdr:from>
    <xdr:to>
      <xdr:col>81</xdr:col>
      <xdr:colOff>101600</xdr:colOff>
      <xdr:row>38</xdr:row>
      <xdr:rowOff>69714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60841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86385</xdr:rowOff>
    </xdr:from>
    <xdr:to>
      <xdr:col>76</xdr:col>
      <xdr:colOff>165100</xdr:colOff>
      <xdr:row>38</xdr:row>
      <xdr:rowOff>16535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7662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125209</xdr:rowOff>
    </xdr:from>
    <xdr:to>
      <xdr:col>72</xdr:col>
      <xdr:colOff>38100</xdr:colOff>
      <xdr:row>38</xdr:row>
      <xdr:rowOff>55359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46486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152851</xdr:rowOff>
    </xdr:from>
    <xdr:to>
      <xdr:col>67</xdr:col>
      <xdr:colOff>101600</xdr:colOff>
      <xdr:row>38</xdr:row>
      <xdr:rowOff>83001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74128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111613</xdr:rowOff>
    </xdr:from>
    <xdr:to>
      <xdr:col>85</xdr:col>
      <xdr:colOff>127000</xdr:colOff>
      <xdr:row>57</xdr:row>
      <xdr:rowOff>129825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12813"/>
          <a:ext cx="838200" cy="1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13284</xdr:rowOff>
    </xdr:from>
    <xdr:to>
      <xdr:col>81</xdr:col>
      <xdr:colOff>50800</xdr:colOff>
      <xdr:row>57</xdr:row>
      <xdr:rowOff>129825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5934"/>
          <a:ext cx="889000" cy="1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13284</xdr:rowOff>
    </xdr:from>
    <xdr:to>
      <xdr:col>76</xdr:col>
      <xdr:colOff>114300</xdr:colOff>
      <xdr:row>57</xdr:row>
      <xdr:rowOff>124147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5934"/>
          <a:ext cx="889000" cy="1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124147</xdr:rowOff>
    </xdr:from>
    <xdr:to>
      <xdr:col>71</xdr:col>
      <xdr:colOff>177800</xdr:colOff>
      <xdr:row>57</xdr:row>
      <xdr:rowOff>137414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96797"/>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60813</xdr:rowOff>
    </xdr:from>
    <xdr:to>
      <xdr:col>85</xdr:col>
      <xdr:colOff>177800</xdr:colOff>
      <xdr:row>56</xdr:row>
      <xdr:rowOff>162413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39240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79025</xdr:rowOff>
    </xdr:from>
    <xdr:to>
      <xdr:col>81</xdr:col>
      <xdr:colOff>101600</xdr:colOff>
      <xdr:row>58</xdr:row>
      <xdr:rowOff>9175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133934</xdr:rowOff>
    </xdr:from>
    <xdr:to>
      <xdr:col>76</xdr:col>
      <xdr:colOff>165100</xdr:colOff>
      <xdr:row>57</xdr:row>
      <xdr:rowOff>64084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55211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73347</xdr:rowOff>
    </xdr:from>
    <xdr:to>
      <xdr:col>72</xdr:col>
      <xdr:colOff>38100</xdr:colOff>
      <xdr:row>58</xdr:row>
      <xdr:rowOff>3497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166074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86614</xdr:rowOff>
    </xdr:from>
    <xdr:to>
      <xdr:col>67</xdr:col>
      <xdr:colOff>101600</xdr:colOff>
      <xdr:row>58</xdr:row>
      <xdr:rowOff>16764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135562</xdr:rowOff>
    </xdr:from>
    <xdr:to>
      <xdr:col>85</xdr:col>
      <xdr:colOff>127000</xdr:colOff>
      <xdr:row>78</xdr:row>
      <xdr:rowOff>136683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08662"/>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136683</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978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135224</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8324"/>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135224</xdr:rowOff>
    </xdr:from>
    <xdr:to>
      <xdr:col>71</xdr:col>
      <xdr:colOff>177800</xdr:colOff>
      <xdr:row>78</xdr:row>
      <xdr:rowOff>135590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832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84762</xdr:rowOff>
    </xdr:from>
    <xdr:to>
      <xdr:col>85</xdr:col>
      <xdr:colOff>177800</xdr:colOff>
      <xdr:row>79</xdr:row>
      <xdr:rowOff>14912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85883</xdr:rowOff>
    </xdr:from>
    <xdr:to>
      <xdr:col>81</xdr:col>
      <xdr:colOff>101600</xdr:colOff>
      <xdr:row>79</xdr:row>
      <xdr:rowOff>16033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7160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5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84424</xdr:rowOff>
    </xdr:from>
    <xdr:to>
      <xdr:col>72</xdr:col>
      <xdr:colOff>38100</xdr:colOff>
      <xdr:row>79</xdr:row>
      <xdr:rowOff>14574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5701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84790</xdr:rowOff>
    </xdr:from>
    <xdr:to>
      <xdr:col>67</xdr:col>
      <xdr:colOff>101600</xdr:colOff>
      <xdr:row>79</xdr:row>
      <xdr:rowOff>14940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6067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88822</xdr:rowOff>
    </xdr:from>
    <xdr:to>
      <xdr:col>85</xdr:col>
      <xdr:colOff>127000</xdr:colOff>
      <xdr:row>97</xdr:row>
      <xdr:rowOff>102695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19472"/>
          <a:ext cx="838200" cy="1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102695</xdr:rowOff>
    </xdr:from>
    <xdr:to>
      <xdr:col>81</xdr:col>
      <xdr:colOff>50800</xdr:colOff>
      <xdr:row>97</xdr:row>
      <xdr:rowOff>119405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33345"/>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101515</xdr:rowOff>
    </xdr:from>
    <xdr:to>
      <xdr:col>76</xdr:col>
      <xdr:colOff>114300</xdr:colOff>
      <xdr:row>97</xdr:row>
      <xdr:rowOff>119405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32165"/>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81572</xdr:rowOff>
    </xdr:from>
    <xdr:to>
      <xdr:col>71</xdr:col>
      <xdr:colOff>177800</xdr:colOff>
      <xdr:row>97</xdr:row>
      <xdr:rowOff>101515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1222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38022</xdr:rowOff>
    </xdr:from>
    <xdr:to>
      <xdr:col>85</xdr:col>
      <xdr:colOff>177800</xdr:colOff>
      <xdr:row>97</xdr:row>
      <xdr:rowOff>139622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51895</xdr:rowOff>
    </xdr:from>
    <xdr:to>
      <xdr:col>81</xdr:col>
      <xdr:colOff>101600</xdr:colOff>
      <xdr:row>97</xdr:row>
      <xdr:rowOff>153495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8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144622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68605</xdr:rowOff>
    </xdr:from>
    <xdr:to>
      <xdr:col>76</xdr:col>
      <xdr:colOff>165100</xdr:colOff>
      <xdr:row>97</xdr:row>
      <xdr:rowOff>170205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161332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9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50715</xdr:rowOff>
    </xdr:from>
    <xdr:to>
      <xdr:col>72</xdr:col>
      <xdr:colOff>38100</xdr:colOff>
      <xdr:row>97</xdr:row>
      <xdr:rowOff>152315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143442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7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30772</xdr:rowOff>
    </xdr:from>
    <xdr:to>
      <xdr:col>67</xdr:col>
      <xdr:colOff>101600</xdr:colOff>
      <xdr:row>97</xdr:row>
      <xdr:rowOff>132372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123499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円と大きく減少しているのは、令和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年度に実施した特別定額給付金事業や防災行政無線デジタル化事業の執行などが影響している。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のは、住民税非課税世帯等臨時特別給付金事業や子育て世帯への臨時特別給付金事業等の実施、介護給付費の増加など社会保障経費の伸び、また、繰越事業となっていた介護施設等整備事業を行っ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円増加しているのは、繰越となっていた第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分団消防詰所建設工事が完了したためである。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教育費は住民一人当たりのコストが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円と増加しているのは、小学校建設に向けた教育施設建設基金の積立や繰越事業となっていた中学校校舎改修工事及び中学校エアコン改修工事が完了したためである。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的に類似団体平均を下回っているのは、性質別決算分析で述べたことと同様であり、比較的効率的に行政サービスが提供できる地理的環境にあることがいえる。引き続き事務事業の簡素化、効率化に取り組んで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衛生費については、唯一類似団体平均を上回っており、その要因としては、町所有の清掃センター</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(S59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における施設管理である。今後も施設のメンテナンス費用や工事期間中における他施設へのごみ処理委託料等の物件費の増加傾向も踏まえ、あらゆる選択肢から施設の運営方法について早急に検討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財政調整基金は、平成</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年度以降同水準で推移してきたが、令和</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年度及び令和</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年度の積立に伴い増加し、標準財政規模比</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17.87%</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となった。今後公共施設等の老朽化対策や最優先事業である令和</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年度予定の小学校建設に向けて特定目的基金を積み立てる必要があるが、不測の財政事情に対応できるよう、財政調整基金については、決算剰余金を中心に標準財政規模の</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％を目安に基金残高の管理を行い、健全な財政運営に努める。</a:t>
          </a:r>
          <a:endPar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実質単年度収支については、コロナ禍における未実施事業などの影響により標準財政規模比</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6.58</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年度も歳計現金や資金の不足は生じてこないことから、連結実質赤字比率は該当とならない。</a:t>
          </a:r>
          <a:endPar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標準財政規模が大きく増加したため、水道事業会計の比率は縮小しているが、一般会計では普通交付税の再算定に伴う追加交付等により増加があったことや新型コロナウイルス感染拡大の影響を受け事業の中止や縮小により支出が抑制されたことにより、実質収支が増加して比率は拡大した。また、介護保険特別会計についても、実質収支が増加したため比率が拡大した。</a:t>
          </a:r>
          <a:endPar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総額では一般会計の影響により黒字額は増加しているが、過去</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年間で概ね同水準を維持しており、今後も引き続き安定した財政運営に努める。</a:t>
          </a:r>
          <a:endPar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435_&#24481;&#23487;&#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435_&#24481;&#2348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28.3</v>
          </cell>
          <cell r="BX51">
            <v>26.7</v>
          </cell>
          <cell r="CF51">
            <v>32.700000000000003</v>
          </cell>
          <cell r="CN51">
            <v>32.200000000000003</v>
          </cell>
          <cell r="CV51">
            <v>16.399999999999999</v>
          </cell>
        </row>
        <row r="53">
          <cell r="BP53">
            <v>51.7</v>
          </cell>
          <cell r="BX53">
            <v>53.2</v>
          </cell>
          <cell r="CF53">
            <v>54.1</v>
          </cell>
          <cell r="CN53">
            <v>55.4</v>
          </cell>
          <cell r="CV53">
            <v>56.8</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28.3</v>
          </cell>
          <cell r="BX73">
            <v>26.7</v>
          </cell>
          <cell r="CF73">
            <v>32.700000000000003</v>
          </cell>
          <cell r="CN73">
            <v>32.200000000000003</v>
          </cell>
          <cell r="CV73">
            <v>16.399999999999999</v>
          </cell>
        </row>
        <row r="75">
          <cell r="BP75">
            <v>5.7</v>
          </cell>
          <cell r="BX75">
            <v>5.4</v>
          </cell>
          <cell r="CF75">
            <v>4.7</v>
          </cell>
          <cell r="CN75">
            <v>4.3</v>
          </cell>
          <cell r="CV75">
            <v>4.2</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4682266</v>
      </c>
      <c r="BO4" s="355"/>
      <c r="BP4" s="355"/>
      <c r="BQ4" s="355"/>
      <c r="BR4" s="355"/>
      <c r="BS4" s="355"/>
      <c r="BT4" s="355"/>
      <c r="BU4" s="356"/>
      <c r="BV4" s="354">
        <v>4952860</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14</v>
      </c>
      <c r="CU4" s="361"/>
      <c r="CV4" s="361"/>
      <c r="CW4" s="361"/>
      <c r="CX4" s="361"/>
      <c r="CY4" s="361"/>
      <c r="CZ4" s="361"/>
      <c r="DA4" s="362"/>
      <c r="DB4" s="360">
        <v>10.199999999999999</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4264220</v>
      </c>
      <c r="BO5" s="392"/>
      <c r="BP5" s="392"/>
      <c r="BQ5" s="392"/>
      <c r="BR5" s="392"/>
      <c r="BS5" s="392"/>
      <c r="BT5" s="392"/>
      <c r="BU5" s="393"/>
      <c r="BV5" s="391">
        <v>4669560</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86.7</v>
      </c>
      <c r="CU5" s="389"/>
      <c r="CV5" s="389"/>
      <c r="CW5" s="389"/>
      <c r="CX5" s="389"/>
      <c r="CY5" s="389"/>
      <c r="CZ5" s="389"/>
      <c r="DA5" s="390"/>
      <c r="DB5" s="388">
        <v>92.7</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418046</v>
      </c>
      <c r="BO6" s="392"/>
      <c r="BP6" s="392"/>
      <c r="BQ6" s="392"/>
      <c r="BR6" s="392"/>
      <c r="BS6" s="392"/>
      <c r="BT6" s="392"/>
      <c r="BU6" s="393"/>
      <c r="BV6" s="391">
        <v>283300</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89.8</v>
      </c>
      <c r="CU6" s="429"/>
      <c r="CV6" s="429"/>
      <c r="CW6" s="429"/>
      <c r="CX6" s="429"/>
      <c r="CY6" s="429"/>
      <c r="CZ6" s="429"/>
      <c r="DA6" s="430"/>
      <c r="DB6" s="428">
        <v>96.4</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40456</v>
      </c>
      <c r="BO7" s="392"/>
      <c r="BP7" s="392"/>
      <c r="BQ7" s="392"/>
      <c r="BR7" s="392"/>
      <c r="BS7" s="392"/>
      <c r="BT7" s="392"/>
      <c r="BU7" s="393"/>
      <c r="BV7" s="391">
        <v>32558</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2691377</v>
      </c>
      <c r="CU7" s="392"/>
      <c r="CV7" s="392"/>
      <c r="CW7" s="392"/>
      <c r="CX7" s="392"/>
      <c r="CY7" s="392"/>
      <c r="CZ7" s="392"/>
      <c r="DA7" s="393"/>
      <c r="DB7" s="391">
        <v>2467840</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110</v>
      </c>
      <c r="AV8" s="424"/>
      <c r="AW8" s="424"/>
      <c r="AX8" s="424"/>
      <c r="AY8" s="425" t="s">
        <v>111</v>
      </c>
      <c r="AZ8" s="426"/>
      <c r="BA8" s="426"/>
      <c r="BB8" s="426"/>
      <c r="BC8" s="426"/>
      <c r="BD8" s="426"/>
      <c r="BE8" s="426"/>
      <c r="BF8" s="426"/>
      <c r="BG8" s="426"/>
      <c r="BH8" s="426"/>
      <c r="BI8" s="426"/>
      <c r="BJ8" s="426"/>
      <c r="BK8" s="426"/>
      <c r="BL8" s="426"/>
      <c r="BM8" s="427"/>
      <c r="BN8" s="391">
        <v>377590</v>
      </c>
      <c r="BO8" s="392"/>
      <c r="BP8" s="392"/>
      <c r="BQ8" s="392"/>
      <c r="BR8" s="392"/>
      <c r="BS8" s="392"/>
      <c r="BT8" s="392"/>
      <c r="BU8" s="393"/>
      <c r="BV8" s="391">
        <v>250742</v>
      </c>
      <c r="BW8" s="392"/>
      <c r="BX8" s="392"/>
      <c r="BY8" s="392"/>
      <c r="BZ8" s="392"/>
      <c r="CA8" s="392"/>
      <c r="CB8" s="392"/>
      <c r="CC8" s="393"/>
      <c r="CD8" s="394" t="s">
        <v>112</v>
      </c>
      <c r="CE8" s="395"/>
      <c r="CF8" s="395"/>
      <c r="CG8" s="395"/>
      <c r="CH8" s="395"/>
      <c r="CI8" s="395"/>
      <c r="CJ8" s="395"/>
      <c r="CK8" s="395"/>
      <c r="CL8" s="395"/>
      <c r="CM8" s="395"/>
      <c r="CN8" s="395"/>
      <c r="CO8" s="395"/>
      <c r="CP8" s="395"/>
      <c r="CQ8" s="395"/>
      <c r="CR8" s="395"/>
      <c r="CS8" s="396"/>
      <c r="CT8" s="431">
        <v>0.41</v>
      </c>
      <c r="CU8" s="432"/>
      <c r="CV8" s="432"/>
      <c r="CW8" s="432"/>
      <c r="CX8" s="432"/>
      <c r="CY8" s="432"/>
      <c r="CZ8" s="432"/>
      <c r="DA8" s="433"/>
      <c r="DB8" s="431">
        <v>0.43</v>
      </c>
      <c r="DC8" s="432"/>
      <c r="DD8" s="432"/>
      <c r="DE8" s="432"/>
      <c r="DF8" s="432"/>
      <c r="DG8" s="432"/>
      <c r="DH8" s="432"/>
      <c r="DI8" s="433"/>
    </row>
    <row r="9" spans="1:119" ht="18.75" customHeight="1" thickBot="1" x14ac:dyDescent="0.25">
      <c r="A9" s="172"/>
      <c r="B9" s="385" t="s">
        <v>113</v>
      </c>
      <c r="C9" s="386"/>
      <c r="D9" s="386"/>
      <c r="E9" s="386"/>
      <c r="F9" s="386"/>
      <c r="G9" s="386"/>
      <c r="H9" s="386"/>
      <c r="I9" s="386"/>
      <c r="J9" s="386"/>
      <c r="K9" s="434"/>
      <c r="L9" s="435" t="s">
        <v>114</v>
      </c>
      <c r="M9" s="436"/>
      <c r="N9" s="436"/>
      <c r="O9" s="436"/>
      <c r="P9" s="436"/>
      <c r="Q9" s="437"/>
      <c r="R9" s="438">
        <v>6874</v>
      </c>
      <c r="S9" s="439"/>
      <c r="T9" s="439"/>
      <c r="U9" s="439"/>
      <c r="V9" s="440"/>
      <c r="W9" s="348" t="s">
        <v>115</v>
      </c>
      <c r="X9" s="349"/>
      <c r="Y9" s="349"/>
      <c r="Z9" s="349"/>
      <c r="AA9" s="349"/>
      <c r="AB9" s="349"/>
      <c r="AC9" s="349"/>
      <c r="AD9" s="349"/>
      <c r="AE9" s="349"/>
      <c r="AF9" s="349"/>
      <c r="AG9" s="349"/>
      <c r="AH9" s="349"/>
      <c r="AI9" s="349"/>
      <c r="AJ9" s="349"/>
      <c r="AK9" s="349"/>
      <c r="AL9" s="350"/>
      <c r="AM9" s="420" t="s">
        <v>116</v>
      </c>
      <c r="AN9" s="421"/>
      <c r="AO9" s="421"/>
      <c r="AP9" s="421"/>
      <c r="AQ9" s="421"/>
      <c r="AR9" s="421"/>
      <c r="AS9" s="421"/>
      <c r="AT9" s="422"/>
      <c r="AU9" s="423" t="s">
        <v>117</v>
      </c>
      <c r="AV9" s="424"/>
      <c r="AW9" s="424"/>
      <c r="AX9" s="424"/>
      <c r="AY9" s="425" t="s">
        <v>118</v>
      </c>
      <c r="AZ9" s="426"/>
      <c r="BA9" s="426"/>
      <c r="BB9" s="426"/>
      <c r="BC9" s="426"/>
      <c r="BD9" s="426"/>
      <c r="BE9" s="426"/>
      <c r="BF9" s="426"/>
      <c r="BG9" s="426"/>
      <c r="BH9" s="426"/>
      <c r="BI9" s="426"/>
      <c r="BJ9" s="426"/>
      <c r="BK9" s="426"/>
      <c r="BL9" s="426"/>
      <c r="BM9" s="427"/>
      <c r="BN9" s="391">
        <v>126848</v>
      </c>
      <c r="BO9" s="392"/>
      <c r="BP9" s="392"/>
      <c r="BQ9" s="392"/>
      <c r="BR9" s="392"/>
      <c r="BS9" s="392"/>
      <c r="BT9" s="392"/>
      <c r="BU9" s="393"/>
      <c r="BV9" s="391">
        <v>83332</v>
      </c>
      <c r="BW9" s="392"/>
      <c r="BX9" s="392"/>
      <c r="BY9" s="392"/>
      <c r="BZ9" s="392"/>
      <c r="CA9" s="392"/>
      <c r="CB9" s="392"/>
      <c r="CC9" s="393"/>
      <c r="CD9" s="394" t="s">
        <v>119</v>
      </c>
      <c r="CE9" s="395"/>
      <c r="CF9" s="395"/>
      <c r="CG9" s="395"/>
      <c r="CH9" s="395"/>
      <c r="CI9" s="395"/>
      <c r="CJ9" s="395"/>
      <c r="CK9" s="395"/>
      <c r="CL9" s="395"/>
      <c r="CM9" s="395"/>
      <c r="CN9" s="395"/>
      <c r="CO9" s="395"/>
      <c r="CP9" s="395"/>
      <c r="CQ9" s="395"/>
      <c r="CR9" s="395"/>
      <c r="CS9" s="396"/>
      <c r="CT9" s="388">
        <v>9.8000000000000007</v>
      </c>
      <c r="CU9" s="389"/>
      <c r="CV9" s="389"/>
      <c r="CW9" s="389"/>
      <c r="CX9" s="389"/>
      <c r="CY9" s="389"/>
      <c r="CZ9" s="389"/>
      <c r="DA9" s="390"/>
      <c r="DB9" s="388">
        <v>11.1</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120</v>
      </c>
      <c r="M10" s="421"/>
      <c r="N10" s="421"/>
      <c r="O10" s="421"/>
      <c r="P10" s="421"/>
      <c r="Q10" s="422"/>
      <c r="R10" s="442">
        <v>7315</v>
      </c>
      <c r="S10" s="443"/>
      <c r="T10" s="443"/>
      <c r="U10" s="443"/>
      <c r="V10" s="444"/>
      <c r="W10" s="379"/>
      <c r="X10" s="380"/>
      <c r="Y10" s="380"/>
      <c r="Z10" s="380"/>
      <c r="AA10" s="380"/>
      <c r="AB10" s="380"/>
      <c r="AC10" s="380"/>
      <c r="AD10" s="380"/>
      <c r="AE10" s="380"/>
      <c r="AF10" s="380"/>
      <c r="AG10" s="380"/>
      <c r="AH10" s="380"/>
      <c r="AI10" s="380"/>
      <c r="AJ10" s="380"/>
      <c r="AK10" s="380"/>
      <c r="AL10" s="383"/>
      <c r="AM10" s="420" t="s">
        <v>121</v>
      </c>
      <c r="AN10" s="421"/>
      <c r="AO10" s="421"/>
      <c r="AP10" s="421"/>
      <c r="AQ10" s="421"/>
      <c r="AR10" s="421"/>
      <c r="AS10" s="421"/>
      <c r="AT10" s="422"/>
      <c r="AU10" s="423" t="s">
        <v>122</v>
      </c>
      <c r="AV10" s="424"/>
      <c r="AW10" s="424"/>
      <c r="AX10" s="424"/>
      <c r="AY10" s="425" t="s">
        <v>123</v>
      </c>
      <c r="AZ10" s="426"/>
      <c r="BA10" s="426"/>
      <c r="BB10" s="426"/>
      <c r="BC10" s="426"/>
      <c r="BD10" s="426"/>
      <c r="BE10" s="426"/>
      <c r="BF10" s="426"/>
      <c r="BG10" s="426"/>
      <c r="BH10" s="426"/>
      <c r="BI10" s="426"/>
      <c r="BJ10" s="426"/>
      <c r="BK10" s="426"/>
      <c r="BL10" s="426"/>
      <c r="BM10" s="427"/>
      <c r="BN10" s="391">
        <v>50125</v>
      </c>
      <c r="BO10" s="392"/>
      <c r="BP10" s="392"/>
      <c r="BQ10" s="392"/>
      <c r="BR10" s="392"/>
      <c r="BS10" s="392"/>
      <c r="BT10" s="392"/>
      <c r="BU10" s="393"/>
      <c r="BV10" s="391">
        <v>65144</v>
      </c>
      <c r="BW10" s="392"/>
      <c r="BX10" s="392"/>
      <c r="BY10" s="392"/>
      <c r="BZ10" s="392"/>
      <c r="CA10" s="392"/>
      <c r="CB10" s="392"/>
      <c r="CC10" s="393"/>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125</v>
      </c>
      <c r="M11" s="446"/>
      <c r="N11" s="446"/>
      <c r="O11" s="446"/>
      <c r="P11" s="446"/>
      <c r="Q11" s="447"/>
      <c r="R11" s="448" t="s">
        <v>126</v>
      </c>
      <c r="S11" s="449"/>
      <c r="T11" s="449"/>
      <c r="U11" s="449"/>
      <c r="V11" s="450"/>
      <c r="W11" s="379"/>
      <c r="X11" s="380"/>
      <c r="Y11" s="380"/>
      <c r="Z11" s="380"/>
      <c r="AA11" s="380"/>
      <c r="AB11" s="380"/>
      <c r="AC11" s="380"/>
      <c r="AD11" s="380"/>
      <c r="AE11" s="380"/>
      <c r="AF11" s="380"/>
      <c r="AG11" s="380"/>
      <c r="AH11" s="380"/>
      <c r="AI11" s="380"/>
      <c r="AJ11" s="380"/>
      <c r="AK11" s="380"/>
      <c r="AL11" s="383"/>
      <c r="AM11" s="420" t="s">
        <v>127</v>
      </c>
      <c r="AN11" s="421"/>
      <c r="AO11" s="421"/>
      <c r="AP11" s="421"/>
      <c r="AQ11" s="421"/>
      <c r="AR11" s="421"/>
      <c r="AS11" s="421"/>
      <c r="AT11" s="422"/>
      <c r="AU11" s="423" t="s">
        <v>122</v>
      </c>
      <c r="AV11" s="424"/>
      <c r="AW11" s="424"/>
      <c r="AX11" s="424"/>
      <c r="AY11" s="425" t="s">
        <v>128</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129</v>
      </c>
      <c r="CE11" s="395"/>
      <c r="CF11" s="395"/>
      <c r="CG11" s="395"/>
      <c r="CH11" s="395"/>
      <c r="CI11" s="395"/>
      <c r="CJ11" s="395"/>
      <c r="CK11" s="395"/>
      <c r="CL11" s="395"/>
      <c r="CM11" s="395"/>
      <c r="CN11" s="395"/>
      <c r="CO11" s="395"/>
      <c r="CP11" s="395"/>
      <c r="CQ11" s="395"/>
      <c r="CR11" s="395"/>
      <c r="CS11" s="396"/>
      <c r="CT11" s="431" t="s">
        <v>130</v>
      </c>
      <c r="CU11" s="432"/>
      <c r="CV11" s="432"/>
      <c r="CW11" s="432"/>
      <c r="CX11" s="432"/>
      <c r="CY11" s="432"/>
      <c r="CZ11" s="432"/>
      <c r="DA11" s="433"/>
      <c r="DB11" s="431" t="s">
        <v>130</v>
      </c>
      <c r="DC11" s="432"/>
      <c r="DD11" s="432"/>
      <c r="DE11" s="432"/>
      <c r="DF11" s="432"/>
      <c r="DG11" s="432"/>
      <c r="DH11" s="432"/>
      <c r="DI11" s="433"/>
    </row>
    <row r="12" spans="1:119" ht="18.75" customHeight="1" x14ac:dyDescent="0.2">
      <c r="A12" s="172"/>
      <c r="B12" s="451" t="s">
        <v>131</v>
      </c>
      <c r="C12" s="452"/>
      <c r="D12" s="452"/>
      <c r="E12" s="452"/>
      <c r="F12" s="452"/>
      <c r="G12" s="452"/>
      <c r="H12" s="452"/>
      <c r="I12" s="452"/>
      <c r="J12" s="452"/>
      <c r="K12" s="453"/>
      <c r="L12" s="460" t="s">
        <v>132</v>
      </c>
      <c r="M12" s="461"/>
      <c r="N12" s="461"/>
      <c r="O12" s="461"/>
      <c r="P12" s="461"/>
      <c r="Q12" s="462"/>
      <c r="R12" s="463">
        <v>7201</v>
      </c>
      <c r="S12" s="464"/>
      <c r="T12" s="464"/>
      <c r="U12" s="464"/>
      <c r="V12" s="465"/>
      <c r="W12" s="466" t="s">
        <v>1</v>
      </c>
      <c r="X12" s="424"/>
      <c r="Y12" s="424"/>
      <c r="Z12" s="424"/>
      <c r="AA12" s="424"/>
      <c r="AB12" s="467"/>
      <c r="AC12" s="468" t="s">
        <v>133</v>
      </c>
      <c r="AD12" s="469"/>
      <c r="AE12" s="469"/>
      <c r="AF12" s="469"/>
      <c r="AG12" s="470"/>
      <c r="AH12" s="468" t="s">
        <v>134</v>
      </c>
      <c r="AI12" s="469"/>
      <c r="AJ12" s="469"/>
      <c r="AK12" s="469"/>
      <c r="AL12" s="471"/>
      <c r="AM12" s="420" t="s">
        <v>135</v>
      </c>
      <c r="AN12" s="421"/>
      <c r="AO12" s="421"/>
      <c r="AP12" s="421"/>
      <c r="AQ12" s="421"/>
      <c r="AR12" s="421"/>
      <c r="AS12" s="421"/>
      <c r="AT12" s="422"/>
      <c r="AU12" s="423" t="s">
        <v>117</v>
      </c>
      <c r="AV12" s="424"/>
      <c r="AW12" s="424"/>
      <c r="AX12" s="424"/>
      <c r="AY12" s="425" t="s">
        <v>136</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0</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140</v>
      </c>
      <c r="N13" s="483"/>
      <c r="O13" s="483"/>
      <c r="P13" s="483"/>
      <c r="Q13" s="484"/>
      <c r="R13" s="475">
        <v>7148</v>
      </c>
      <c r="S13" s="476"/>
      <c r="T13" s="476"/>
      <c r="U13" s="476"/>
      <c r="V13" s="477"/>
      <c r="W13" s="407" t="s">
        <v>141</v>
      </c>
      <c r="X13" s="408"/>
      <c r="Y13" s="408"/>
      <c r="Z13" s="408"/>
      <c r="AA13" s="408"/>
      <c r="AB13" s="398"/>
      <c r="AC13" s="442">
        <v>145</v>
      </c>
      <c r="AD13" s="443"/>
      <c r="AE13" s="443"/>
      <c r="AF13" s="443"/>
      <c r="AG13" s="485"/>
      <c r="AH13" s="442">
        <v>182</v>
      </c>
      <c r="AI13" s="443"/>
      <c r="AJ13" s="443"/>
      <c r="AK13" s="443"/>
      <c r="AL13" s="444"/>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391">
        <v>176973</v>
      </c>
      <c r="BO13" s="392"/>
      <c r="BP13" s="392"/>
      <c r="BQ13" s="392"/>
      <c r="BR13" s="392"/>
      <c r="BS13" s="392"/>
      <c r="BT13" s="392"/>
      <c r="BU13" s="393"/>
      <c r="BV13" s="391">
        <v>148476</v>
      </c>
      <c r="BW13" s="392"/>
      <c r="BX13" s="392"/>
      <c r="BY13" s="392"/>
      <c r="BZ13" s="392"/>
      <c r="CA13" s="392"/>
      <c r="CB13" s="392"/>
      <c r="CC13" s="393"/>
      <c r="CD13" s="394" t="s">
        <v>145</v>
      </c>
      <c r="CE13" s="395"/>
      <c r="CF13" s="395"/>
      <c r="CG13" s="395"/>
      <c r="CH13" s="395"/>
      <c r="CI13" s="395"/>
      <c r="CJ13" s="395"/>
      <c r="CK13" s="395"/>
      <c r="CL13" s="395"/>
      <c r="CM13" s="395"/>
      <c r="CN13" s="395"/>
      <c r="CO13" s="395"/>
      <c r="CP13" s="395"/>
      <c r="CQ13" s="395"/>
      <c r="CR13" s="395"/>
      <c r="CS13" s="396"/>
      <c r="CT13" s="388">
        <v>4.2</v>
      </c>
      <c r="CU13" s="389"/>
      <c r="CV13" s="389"/>
      <c r="CW13" s="389"/>
      <c r="CX13" s="389"/>
      <c r="CY13" s="389"/>
      <c r="CZ13" s="389"/>
      <c r="DA13" s="390"/>
      <c r="DB13" s="388">
        <v>4.3</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146</v>
      </c>
      <c r="M14" s="473"/>
      <c r="N14" s="473"/>
      <c r="O14" s="473"/>
      <c r="P14" s="473"/>
      <c r="Q14" s="474"/>
      <c r="R14" s="475">
        <v>7312</v>
      </c>
      <c r="S14" s="476"/>
      <c r="T14" s="476"/>
      <c r="U14" s="476"/>
      <c r="V14" s="477"/>
      <c r="W14" s="381"/>
      <c r="X14" s="382"/>
      <c r="Y14" s="382"/>
      <c r="Z14" s="382"/>
      <c r="AA14" s="382"/>
      <c r="AB14" s="371"/>
      <c r="AC14" s="478">
        <v>5.3</v>
      </c>
      <c r="AD14" s="479"/>
      <c r="AE14" s="479"/>
      <c r="AF14" s="479"/>
      <c r="AG14" s="480"/>
      <c r="AH14" s="478">
        <v>6.3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147</v>
      </c>
      <c r="CE14" s="487"/>
      <c r="CF14" s="487"/>
      <c r="CG14" s="487"/>
      <c r="CH14" s="487"/>
      <c r="CI14" s="487"/>
      <c r="CJ14" s="487"/>
      <c r="CK14" s="487"/>
      <c r="CL14" s="487"/>
      <c r="CM14" s="487"/>
      <c r="CN14" s="487"/>
      <c r="CO14" s="487"/>
      <c r="CP14" s="487"/>
      <c r="CQ14" s="487"/>
      <c r="CR14" s="487"/>
      <c r="CS14" s="488"/>
      <c r="CT14" s="489">
        <v>16.399999999999999</v>
      </c>
      <c r="CU14" s="490"/>
      <c r="CV14" s="490"/>
      <c r="CW14" s="490"/>
      <c r="CX14" s="490"/>
      <c r="CY14" s="490"/>
      <c r="CZ14" s="490"/>
      <c r="DA14" s="491"/>
      <c r="DB14" s="489">
        <v>32.200000000000003</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140</v>
      </c>
      <c r="N15" s="483"/>
      <c r="O15" s="483"/>
      <c r="P15" s="483"/>
      <c r="Q15" s="484"/>
      <c r="R15" s="475">
        <v>7251</v>
      </c>
      <c r="S15" s="476"/>
      <c r="T15" s="476"/>
      <c r="U15" s="476"/>
      <c r="V15" s="477"/>
      <c r="W15" s="407" t="s">
        <v>148</v>
      </c>
      <c r="X15" s="408"/>
      <c r="Y15" s="408"/>
      <c r="Z15" s="408"/>
      <c r="AA15" s="408"/>
      <c r="AB15" s="398"/>
      <c r="AC15" s="442">
        <v>467</v>
      </c>
      <c r="AD15" s="443"/>
      <c r="AE15" s="443"/>
      <c r="AF15" s="443"/>
      <c r="AG15" s="485"/>
      <c r="AH15" s="442">
        <v>525</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866707</v>
      </c>
      <c r="BO15" s="355"/>
      <c r="BP15" s="355"/>
      <c r="BQ15" s="355"/>
      <c r="BR15" s="355"/>
      <c r="BS15" s="355"/>
      <c r="BT15" s="355"/>
      <c r="BU15" s="356"/>
      <c r="BV15" s="354">
        <v>891015</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17.2</v>
      </c>
      <c r="AD16" s="479"/>
      <c r="AE16" s="479"/>
      <c r="AF16" s="479"/>
      <c r="AG16" s="480"/>
      <c r="AH16" s="478">
        <v>18.2</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2336291</v>
      </c>
      <c r="BO16" s="392"/>
      <c r="BP16" s="392"/>
      <c r="BQ16" s="392"/>
      <c r="BR16" s="392"/>
      <c r="BS16" s="392"/>
      <c r="BT16" s="392"/>
      <c r="BU16" s="393"/>
      <c r="BV16" s="391">
        <v>2138932</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154</v>
      </c>
      <c r="N17" s="503"/>
      <c r="O17" s="503"/>
      <c r="P17" s="503"/>
      <c r="Q17" s="504"/>
      <c r="R17" s="497" t="s">
        <v>155</v>
      </c>
      <c r="S17" s="498"/>
      <c r="T17" s="498"/>
      <c r="U17" s="498"/>
      <c r="V17" s="499"/>
      <c r="W17" s="407" t="s">
        <v>156</v>
      </c>
      <c r="X17" s="408"/>
      <c r="Y17" s="408"/>
      <c r="Z17" s="408"/>
      <c r="AA17" s="408"/>
      <c r="AB17" s="398"/>
      <c r="AC17" s="442">
        <v>2109</v>
      </c>
      <c r="AD17" s="443"/>
      <c r="AE17" s="443"/>
      <c r="AF17" s="443"/>
      <c r="AG17" s="485"/>
      <c r="AH17" s="442">
        <v>2174</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1093808</v>
      </c>
      <c r="BO17" s="392"/>
      <c r="BP17" s="392"/>
      <c r="BQ17" s="392"/>
      <c r="BR17" s="392"/>
      <c r="BS17" s="392"/>
      <c r="BT17" s="392"/>
      <c r="BU17" s="393"/>
      <c r="BV17" s="391">
        <v>1124682</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158</v>
      </c>
      <c r="C18" s="434"/>
      <c r="D18" s="434"/>
      <c r="E18" s="514"/>
      <c r="F18" s="514"/>
      <c r="G18" s="514"/>
      <c r="H18" s="514"/>
      <c r="I18" s="514"/>
      <c r="J18" s="514"/>
      <c r="K18" s="514"/>
      <c r="L18" s="515">
        <v>24.85</v>
      </c>
      <c r="M18" s="515"/>
      <c r="N18" s="515"/>
      <c r="O18" s="515"/>
      <c r="P18" s="515"/>
      <c r="Q18" s="515"/>
      <c r="R18" s="516"/>
      <c r="S18" s="516"/>
      <c r="T18" s="516"/>
      <c r="U18" s="516"/>
      <c r="V18" s="517"/>
      <c r="W18" s="409"/>
      <c r="X18" s="410"/>
      <c r="Y18" s="410"/>
      <c r="Z18" s="410"/>
      <c r="AA18" s="410"/>
      <c r="AB18" s="401"/>
      <c r="AC18" s="518">
        <v>77.5</v>
      </c>
      <c r="AD18" s="519"/>
      <c r="AE18" s="519"/>
      <c r="AF18" s="519"/>
      <c r="AG18" s="520"/>
      <c r="AH18" s="518">
        <v>75.5</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2362855</v>
      </c>
      <c r="BO18" s="392"/>
      <c r="BP18" s="392"/>
      <c r="BQ18" s="392"/>
      <c r="BR18" s="392"/>
      <c r="BS18" s="392"/>
      <c r="BT18" s="392"/>
      <c r="BU18" s="393"/>
      <c r="BV18" s="391">
        <v>2311208</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160</v>
      </c>
      <c r="C19" s="434"/>
      <c r="D19" s="434"/>
      <c r="E19" s="514"/>
      <c r="F19" s="514"/>
      <c r="G19" s="514"/>
      <c r="H19" s="514"/>
      <c r="I19" s="514"/>
      <c r="J19" s="514"/>
      <c r="K19" s="514"/>
      <c r="L19" s="522">
        <v>277</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3409388</v>
      </c>
      <c r="BO19" s="392"/>
      <c r="BP19" s="392"/>
      <c r="BQ19" s="392"/>
      <c r="BR19" s="392"/>
      <c r="BS19" s="392"/>
      <c r="BT19" s="392"/>
      <c r="BU19" s="393"/>
      <c r="BV19" s="391">
        <v>2963024</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162</v>
      </c>
      <c r="C20" s="434"/>
      <c r="D20" s="434"/>
      <c r="E20" s="514"/>
      <c r="F20" s="514"/>
      <c r="G20" s="514"/>
      <c r="H20" s="514"/>
      <c r="I20" s="514"/>
      <c r="J20" s="514"/>
      <c r="K20" s="514"/>
      <c r="L20" s="522">
        <v>3092</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3354041</v>
      </c>
      <c r="BO22" s="355"/>
      <c r="BP22" s="355"/>
      <c r="BQ22" s="355"/>
      <c r="BR22" s="355"/>
      <c r="BS22" s="355"/>
      <c r="BT22" s="355"/>
      <c r="BU22" s="356"/>
      <c r="BV22" s="354">
        <v>3512205</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2753197</v>
      </c>
      <c r="BO23" s="392"/>
      <c r="BP23" s="392"/>
      <c r="BQ23" s="392"/>
      <c r="BR23" s="392"/>
      <c r="BS23" s="392"/>
      <c r="BT23" s="392"/>
      <c r="BU23" s="393"/>
      <c r="BV23" s="391">
        <v>2843938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172</v>
      </c>
      <c r="F24" s="421"/>
      <c r="G24" s="421"/>
      <c r="H24" s="421"/>
      <c r="I24" s="421"/>
      <c r="J24" s="421"/>
      <c r="K24" s="422"/>
      <c r="L24" s="442">
        <v>1</v>
      </c>
      <c r="M24" s="443"/>
      <c r="N24" s="443"/>
      <c r="O24" s="443"/>
      <c r="P24" s="485"/>
      <c r="Q24" s="442">
        <v>7600</v>
      </c>
      <c r="R24" s="443"/>
      <c r="S24" s="443"/>
      <c r="T24" s="443"/>
      <c r="U24" s="443"/>
      <c r="V24" s="485"/>
      <c r="W24" s="537"/>
      <c r="X24" s="538"/>
      <c r="Y24" s="539"/>
      <c r="Z24" s="441" t="s">
        <v>173</v>
      </c>
      <c r="AA24" s="421"/>
      <c r="AB24" s="421"/>
      <c r="AC24" s="421"/>
      <c r="AD24" s="421"/>
      <c r="AE24" s="421"/>
      <c r="AF24" s="421"/>
      <c r="AG24" s="422"/>
      <c r="AH24" s="442">
        <v>86</v>
      </c>
      <c r="AI24" s="443"/>
      <c r="AJ24" s="443"/>
      <c r="AK24" s="443"/>
      <c r="AL24" s="485"/>
      <c r="AM24" s="442">
        <v>254732</v>
      </c>
      <c r="AN24" s="443"/>
      <c r="AO24" s="443"/>
      <c r="AP24" s="443"/>
      <c r="AQ24" s="443"/>
      <c r="AR24" s="485"/>
      <c r="AS24" s="442">
        <v>2962</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1840525</v>
      </c>
      <c r="BO24" s="392"/>
      <c r="BP24" s="392"/>
      <c r="BQ24" s="392"/>
      <c r="BR24" s="392"/>
      <c r="BS24" s="392"/>
      <c r="BT24" s="392"/>
      <c r="BU24" s="393"/>
      <c r="BV24" s="391">
        <v>1949937</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175</v>
      </c>
      <c r="F25" s="421"/>
      <c r="G25" s="421"/>
      <c r="H25" s="421"/>
      <c r="I25" s="421"/>
      <c r="J25" s="421"/>
      <c r="K25" s="422"/>
      <c r="L25" s="442">
        <v>1</v>
      </c>
      <c r="M25" s="443"/>
      <c r="N25" s="443"/>
      <c r="O25" s="443"/>
      <c r="P25" s="485"/>
      <c r="Q25" s="442">
        <v>6090</v>
      </c>
      <c r="R25" s="443"/>
      <c r="S25" s="443"/>
      <c r="T25" s="443"/>
      <c r="U25" s="443"/>
      <c r="V25" s="485"/>
      <c r="W25" s="537"/>
      <c r="X25" s="538"/>
      <c r="Y25" s="539"/>
      <c r="Z25" s="441" t="s">
        <v>176</v>
      </c>
      <c r="AA25" s="421"/>
      <c r="AB25" s="421"/>
      <c r="AC25" s="421"/>
      <c r="AD25" s="421"/>
      <c r="AE25" s="421"/>
      <c r="AF25" s="421"/>
      <c r="AG25" s="422"/>
      <c r="AH25" s="442" t="s">
        <v>138</v>
      </c>
      <c r="AI25" s="443"/>
      <c r="AJ25" s="443"/>
      <c r="AK25" s="443"/>
      <c r="AL25" s="485"/>
      <c r="AM25" s="442" t="s">
        <v>130</v>
      </c>
      <c r="AN25" s="443"/>
      <c r="AO25" s="443"/>
      <c r="AP25" s="443"/>
      <c r="AQ25" s="443"/>
      <c r="AR25" s="485"/>
      <c r="AS25" s="442" t="s">
        <v>138</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v>46081</v>
      </c>
      <c r="BO25" s="355"/>
      <c r="BP25" s="355"/>
      <c r="BQ25" s="355"/>
      <c r="BR25" s="355"/>
      <c r="BS25" s="355"/>
      <c r="BT25" s="355"/>
      <c r="BU25" s="356"/>
      <c r="BV25" s="354">
        <v>35146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178</v>
      </c>
      <c r="F26" s="421"/>
      <c r="G26" s="421"/>
      <c r="H26" s="421"/>
      <c r="I26" s="421"/>
      <c r="J26" s="421"/>
      <c r="K26" s="422"/>
      <c r="L26" s="442">
        <v>1</v>
      </c>
      <c r="M26" s="443"/>
      <c r="N26" s="443"/>
      <c r="O26" s="443"/>
      <c r="P26" s="485"/>
      <c r="Q26" s="442">
        <v>5420</v>
      </c>
      <c r="R26" s="443"/>
      <c r="S26" s="443"/>
      <c r="T26" s="443"/>
      <c r="U26" s="443"/>
      <c r="V26" s="485"/>
      <c r="W26" s="537"/>
      <c r="X26" s="538"/>
      <c r="Y26" s="539"/>
      <c r="Z26" s="441" t="s">
        <v>179</v>
      </c>
      <c r="AA26" s="543"/>
      <c r="AB26" s="543"/>
      <c r="AC26" s="543"/>
      <c r="AD26" s="543"/>
      <c r="AE26" s="543"/>
      <c r="AF26" s="543"/>
      <c r="AG26" s="544"/>
      <c r="AH26" s="442" t="s">
        <v>139</v>
      </c>
      <c r="AI26" s="443"/>
      <c r="AJ26" s="443"/>
      <c r="AK26" s="443"/>
      <c r="AL26" s="485"/>
      <c r="AM26" s="442" t="s">
        <v>180</v>
      </c>
      <c r="AN26" s="443"/>
      <c r="AO26" s="443"/>
      <c r="AP26" s="443"/>
      <c r="AQ26" s="443"/>
      <c r="AR26" s="485"/>
      <c r="AS26" s="442" t="s">
        <v>138</v>
      </c>
      <c r="AT26" s="443"/>
      <c r="AU26" s="443"/>
      <c r="AV26" s="443"/>
      <c r="AW26" s="443"/>
      <c r="AX26" s="444"/>
      <c r="AY26" s="394" t="s">
        <v>181</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130</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182</v>
      </c>
      <c r="F27" s="421"/>
      <c r="G27" s="421"/>
      <c r="H27" s="421"/>
      <c r="I27" s="421"/>
      <c r="J27" s="421"/>
      <c r="K27" s="422"/>
      <c r="L27" s="442">
        <v>1</v>
      </c>
      <c r="M27" s="443"/>
      <c r="N27" s="443"/>
      <c r="O27" s="443"/>
      <c r="P27" s="485"/>
      <c r="Q27" s="442">
        <v>2700</v>
      </c>
      <c r="R27" s="443"/>
      <c r="S27" s="443"/>
      <c r="T27" s="443"/>
      <c r="U27" s="443"/>
      <c r="V27" s="485"/>
      <c r="W27" s="537"/>
      <c r="X27" s="538"/>
      <c r="Y27" s="539"/>
      <c r="Z27" s="441" t="s">
        <v>183</v>
      </c>
      <c r="AA27" s="421"/>
      <c r="AB27" s="421"/>
      <c r="AC27" s="421"/>
      <c r="AD27" s="421"/>
      <c r="AE27" s="421"/>
      <c r="AF27" s="421"/>
      <c r="AG27" s="422"/>
      <c r="AH27" s="442" t="s">
        <v>138</v>
      </c>
      <c r="AI27" s="443"/>
      <c r="AJ27" s="443"/>
      <c r="AK27" s="443"/>
      <c r="AL27" s="485"/>
      <c r="AM27" s="442" t="s">
        <v>130</v>
      </c>
      <c r="AN27" s="443"/>
      <c r="AO27" s="443"/>
      <c r="AP27" s="443"/>
      <c r="AQ27" s="443"/>
      <c r="AR27" s="485"/>
      <c r="AS27" s="442" t="s">
        <v>130</v>
      </c>
      <c r="AT27" s="443"/>
      <c r="AU27" s="443"/>
      <c r="AV27" s="443"/>
      <c r="AW27" s="443"/>
      <c r="AX27" s="444"/>
      <c r="AY27" s="486" t="s">
        <v>184</v>
      </c>
      <c r="AZ27" s="487"/>
      <c r="BA27" s="487"/>
      <c r="BB27" s="487"/>
      <c r="BC27" s="487"/>
      <c r="BD27" s="487"/>
      <c r="BE27" s="487"/>
      <c r="BF27" s="487"/>
      <c r="BG27" s="487"/>
      <c r="BH27" s="487"/>
      <c r="BI27" s="487"/>
      <c r="BJ27" s="487"/>
      <c r="BK27" s="487"/>
      <c r="BL27" s="487"/>
      <c r="BM27" s="488"/>
      <c r="BN27" s="510">
        <v>25000</v>
      </c>
      <c r="BO27" s="511"/>
      <c r="BP27" s="511"/>
      <c r="BQ27" s="511"/>
      <c r="BR27" s="511"/>
      <c r="BS27" s="511"/>
      <c r="BT27" s="511"/>
      <c r="BU27" s="512"/>
      <c r="BV27" s="510">
        <v>25000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185</v>
      </c>
      <c r="F28" s="421"/>
      <c r="G28" s="421"/>
      <c r="H28" s="421"/>
      <c r="I28" s="421"/>
      <c r="J28" s="421"/>
      <c r="K28" s="422"/>
      <c r="L28" s="442">
        <v>1</v>
      </c>
      <c r="M28" s="443"/>
      <c r="N28" s="443"/>
      <c r="O28" s="443"/>
      <c r="P28" s="485"/>
      <c r="Q28" s="442">
        <v>2260</v>
      </c>
      <c r="R28" s="443"/>
      <c r="S28" s="443"/>
      <c r="T28" s="443"/>
      <c r="U28" s="443"/>
      <c r="V28" s="485"/>
      <c r="W28" s="537"/>
      <c r="X28" s="538"/>
      <c r="Y28" s="539"/>
      <c r="Z28" s="441" t="s">
        <v>186</v>
      </c>
      <c r="AA28" s="421"/>
      <c r="AB28" s="421"/>
      <c r="AC28" s="421"/>
      <c r="AD28" s="421"/>
      <c r="AE28" s="421"/>
      <c r="AF28" s="421"/>
      <c r="AG28" s="422"/>
      <c r="AH28" s="442" t="s">
        <v>138</v>
      </c>
      <c r="AI28" s="443"/>
      <c r="AJ28" s="443"/>
      <c r="AK28" s="443"/>
      <c r="AL28" s="485"/>
      <c r="AM28" s="442" t="s">
        <v>138</v>
      </c>
      <c r="AN28" s="443"/>
      <c r="AO28" s="443"/>
      <c r="AP28" s="443"/>
      <c r="AQ28" s="443"/>
      <c r="AR28" s="485"/>
      <c r="AS28" s="442" t="s">
        <v>138</v>
      </c>
      <c r="AT28" s="443"/>
      <c r="AU28" s="443"/>
      <c r="AV28" s="443"/>
      <c r="AW28" s="443"/>
      <c r="AX28" s="444"/>
      <c r="AY28" s="545" t="s">
        <v>187</v>
      </c>
      <c r="AZ28" s="546"/>
      <c r="BA28" s="546"/>
      <c r="BB28" s="547"/>
      <c r="BC28" s="351" t="s">
        <v>48</v>
      </c>
      <c r="BD28" s="352"/>
      <c r="BE28" s="352"/>
      <c r="BF28" s="352"/>
      <c r="BG28" s="352"/>
      <c r="BH28" s="352"/>
      <c r="BI28" s="352"/>
      <c r="BJ28" s="352"/>
      <c r="BK28" s="352"/>
      <c r="BL28" s="352"/>
      <c r="BM28" s="353"/>
      <c r="BN28" s="354">
        <v>481037</v>
      </c>
      <c r="BO28" s="355"/>
      <c r="BP28" s="355"/>
      <c r="BQ28" s="355"/>
      <c r="BR28" s="355"/>
      <c r="BS28" s="355"/>
      <c r="BT28" s="355"/>
      <c r="BU28" s="356"/>
      <c r="BV28" s="354">
        <v>430912</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188</v>
      </c>
      <c r="F29" s="421"/>
      <c r="G29" s="421"/>
      <c r="H29" s="421"/>
      <c r="I29" s="421"/>
      <c r="J29" s="421"/>
      <c r="K29" s="422"/>
      <c r="L29" s="442">
        <v>10</v>
      </c>
      <c r="M29" s="443"/>
      <c r="N29" s="443"/>
      <c r="O29" s="443"/>
      <c r="P29" s="485"/>
      <c r="Q29" s="442">
        <v>2150</v>
      </c>
      <c r="R29" s="443"/>
      <c r="S29" s="443"/>
      <c r="T29" s="443"/>
      <c r="U29" s="443"/>
      <c r="V29" s="485"/>
      <c r="W29" s="540"/>
      <c r="X29" s="541"/>
      <c r="Y29" s="542"/>
      <c r="Z29" s="441" t="s">
        <v>189</v>
      </c>
      <c r="AA29" s="421"/>
      <c r="AB29" s="421"/>
      <c r="AC29" s="421"/>
      <c r="AD29" s="421"/>
      <c r="AE29" s="421"/>
      <c r="AF29" s="421"/>
      <c r="AG29" s="422"/>
      <c r="AH29" s="442">
        <v>86</v>
      </c>
      <c r="AI29" s="443"/>
      <c r="AJ29" s="443"/>
      <c r="AK29" s="443"/>
      <c r="AL29" s="485"/>
      <c r="AM29" s="442">
        <v>254732</v>
      </c>
      <c r="AN29" s="443"/>
      <c r="AO29" s="443"/>
      <c r="AP29" s="443"/>
      <c r="AQ29" s="443"/>
      <c r="AR29" s="485"/>
      <c r="AS29" s="442">
        <v>2962</v>
      </c>
      <c r="AT29" s="443"/>
      <c r="AU29" s="443"/>
      <c r="AV29" s="443"/>
      <c r="AW29" s="443"/>
      <c r="AX29" s="444"/>
      <c r="AY29" s="548"/>
      <c r="AZ29" s="549"/>
      <c r="BA29" s="549"/>
      <c r="BB29" s="550"/>
      <c r="BC29" s="425" t="s">
        <v>190</v>
      </c>
      <c r="BD29" s="426"/>
      <c r="BE29" s="426"/>
      <c r="BF29" s="426"/>
      <c r="BG29" s="426"/>
      <c r="BH29" s="426"/>
      <c r="BI29" s="426"/>
      <c r="BJ29" s="426"/>
      <c r="BK29" s="426"/>
      <c r="BL29" s="426"/>
      <c r="BM29" s="427"/>
      <c r="BN29" s="391">
        <v>11086</v>
      </c>
      <c r="BO29" s="392"/>
      <c r="BP29" s="392"/>
      <c r="BQ29" s="392"/>
      <c r="BR29" s="392"/>
      <c r="BS29" s="392"/>
      <c r="BT29" s="392"/>
      <c r="BU29" s="393"/>
      <c r="BV29" s="391">
        <v>11086</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191</v>
      </c>
      <c r="X30" s="559"/>
      <c r="Y30" s="559"/>
      <c r="Z30" s="559"/>
      <c r="AA30" s="559"/>
      <c r="AB30" s="559"/>
      <c r="AC30" s="559"/>
      <c r="AD30" s="559"/>
      <c r="AE30" s="559"/>
      <c r="AF30" s="559"/>
      <c r="AG30" s="560"/>
      <c r="AH30" s="518">
        <v>96.1</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481349</v>
      </c>
      <c r="BO30" s="511"/>
      <c r="BP30" s="511"/>
      <c r="BQ30" s="511"/>
      <c r="BR30" s="511"/>
      <c r="BS30" s="511"/>
      <c r="BT30" s="511"/>
      <c r="BU30" s="512"/>
      <c r="BV30" s="510">
        <v>345632</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192</v>
      </c>
      <c r="D32" s="554"/>
      <c r="E32" s="554"/>
      <c r="F32" s="554"/>
      <c r="G32" s="554"/>
      <c r="H32" s="554"/>
      <c r="I32" s="554"/>
      <c r="J32" s="554"/>
      <c r="K32" s="554"/>
      <c r="L32" s="554"/>
      <c r="M32" s="554"/>
      <c r="N32" s="554"/>
      <c r="O32" s="554"/>
      <c r="P32" s="554"/>
      <c r="Q32" s="554"/>
      <c r="R32" s="554"/>
      <c r="S32" s="554"/>
      <c r="U32" s="395" t="s">
        <v>193</v>
      </c>
      <c r="V32" s="395"/>
      <c r="W32" s="395"/>
      <c r="X32" s="395"/>
      <c r="Y32" s="395"/>
      <c r="Z32" s="395"/>
      <c r="AA32" s="395"/>
      <c r="AB32" s="395"/>
      <c r="AC32" s="395"/>
      <c r="AD32" s="395"/>
      <c r="AE32" s="395"/>
      <c r="AF32" s="395"/>
      <c r="AG32" s="395"/>
      <c r="AH32" s="395"/>
      <c r="AI32" s="395"/>
      <c r="AJ32" s="395"/>
      <c r="AK32" s="395"/>
      <c r="AM32" s="395" t="s">
        <v>194</v>
      </c>
      <c r="AN32" s="395"/>
      <c r="AO32" s="395"/>
      <c r="AP32" s="395"/>
      <c r="AQ32" s="395"/>
      <c r="AR32" s="395"/>
      <c r="AS32" s="395"/>
      <c r="AT32" s="395"/>
      <c r="AU32" s="395"/>
      <c r="AV32" s="395"/>
      <c r="AW32" s="395"/>
      <c r="AX32" s="395"/>
      <c r="AY32" s="395"/>
      <c r="AZ32" s="395"/>
      <c r="BA32" s="395"/>
      <c r="BB32" s="395"/>
      <c r="BC32" s="395"/>
      <c r="BE32" s="395" t="s">
        <v>195</v>
      </c>
      <c r="BF32" s="395"/>
      <c r="BG32" s="395"/>
      <c r="BH32" s="395"/>
      <c r="BI32" s="395"/>
      <c r="BJ32" s="395"/>
      <c r="BK32" s="395"/>
      <c r="BL32" s="395"/>
      <c r="BM32" s="395"/>
      <c r="BN32" s="395"/>
      <c r="BO32" s="395"/>
      <c r="BP32" s="395"/>
      <c r="BQ32" s="395"/>
      <c r="BR32" s="395"/>
      <c r="BS32" s="395"/>
      <c r="BT32" s="395"/>
      <c r="BU32" s="395"/>
      <c r="BW32" s="395" t="s">
        <v>196</v>
      </c>
      <c r="BX32" s="395"/>
      <c r="BY32" s="395"/>
      <c r="BZ32" s="395"/>
      <c r="CA32" s="395"/>
      <c r="CB32" s="395"/>
      <c r="CC32" s="395"/>
      <c r="CD32" s="395"/>
      <c r="CE32" s="395"/>
      <c r="CF32" s="395"/>
      <c r="CG32" s="395"/>
      <c r="CH32" s="395"/>
      <c r="CI32" s="395"/>
      <c r="CJ32" s="395"/>
      <c r="CK32" s="395"/>
      <c r="CL32" s="395"/>
      <c r="CM32" s="395"/>
      <c r="CO32" s="395" t="s">
        <v>197</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198</v>
      </c>
      <c r="D33" s="415"/>
      <c r="E33" s="380" t="s">
        <v>199</v>
      </c>
      <c r="F33" s="380"/>
      <c r="G33" s="380"/>
      <c r="H33" s="380"/>
      <c r="I33" s="380"/>
      <c r="J33" s="380"/>
      <c r="K33" s="380"/>
      <c r="L33" s="380"/>
      <c r="M33" s="380"/>
      <c r="N33" s="380"/>
      <c r="O33" s="380"/>
      <c r="P33" s="380"/>
      <c r="Q33" s="380"/>
      <c r="R33" s="380"/>
      <c r="S33" s="380"/>
      <c r="T33" s="197"/>
      <c r="U33" s="415" t="s">
        <v>200</v>
      </c>
      <c r="V33" s="415"/>
      <c r="W33" s="380" t="s">
        <v>199</v>
      </c>
      <c r="X33" s="380"/>
      <c r="Y33" s="380"/>
      <c r="Z33" s="380"/>
      <c r="AA33" s="380"/>
      <c r="AB33" s="380"/>
      <c r="AC33" s="380"/>
      <c r="AD33" s="380"/>
      <c r="AE33" s="380"/>
      <c r="AF33" s="380"/>
      <c r="AG33" s="380"/>
      <c r="AH33" s="380"/>
      <c r="AI33" s="380"/>
      <c r="AJ33" s="380"/>
      <c r="AK33" s="380"/>
      <c r="AL33" s="197"/>
      <c r="AM33" s="415" t="s">
        <v>200</v>
      </c>
      <c r="AN33" s="415"/>
      <c r="AO33" s="380" t="s">
        <v>201</v>
      </c>
      <c r="AP33" s="380"/>
      <c r="AQ33" s="380"/>
      <c r="AR33" s="380"/>
      <c r="AS33" s="380"/>
      <c r="AT33" s="380"/>
      <c r="AU33" s="380"/>
      <c r="AV33" s="380"/>
      <c r="AW33" s="380"/>
      <c r="AX33" s="380"/>
      <c r="AY33" s="380"/>
      <c r="AZ33" s="380"/>
      <c r="BA33" s="380"/>
      <c r="BB33" s="380"/>
      <c r="BC33" s="380"/>
      <c r="BD33" s="198"/>
      <c r="BE33" s="380" t="s">
        <v>202</v>
      </c>
      <c r="BF33" s="380"/>
      <c r="BG33" s="380" t="s">
        <v>203</v>
      </c>
      <c r="BH33" s="380"/>
      <c r="BI33" s="380"/>
      <c r="BJ33" s="380"/>
      <c r="BK33" s="380"/>
      <c r="BL33" s="380"/>
      <c r="BM33" s="380"/>
      <c r="BN33" s="380"/>
      <c r="BO33" s="380"/>
      <c r="BP33" s="380"/>
      <c r="BQ33" s="380"/>
      <c r="BR33" s="380"/>
      <c r="BS33" s="380"/>
      <c r="BT33" s="380"/>
      <c r="BU33" s="380"/>
      <c r="BV33" s="198"/>
      <c r="BW33" s="415" t="s">
        <v>202</v>
      </c>
      <c r="BX33" s="415"/>
      <c r="BY33" s="380" t="s">
        <v>204</v>
      </c>
      <c r="BZ33" s="380"/>
      <c r="CA33" s="380"/>
      <c r="CB33" s="380"/>
      <c r="CC33" s="380"/>
      <c r="CD33" s="380"/>
      <c r="CE33" s="380"/>
      <c r="CF33" s="380"/>
      <c r="CG33" s="380"/>
      <c r="CH33" s="380"/>
      <c r="CI33" s="380"/>
      <c r="CJ33" s="380"/>
      <c r="CK33" s="380"/>
      <c r="CL33" s="380"/>
      <c r="CM33" s="380"/>
      <c r="CN33" s="197"/>
      <c r="CO33" s="415" t="s">
        <v>200</v>
      </c>
      <c r="CP33" s="415"/>
      <c r="CQ33" s="380" t="s">
        <v>205</v>
      </c>
      <c r="CR33" s="380"/>
      <c r="CS33" s="380"/>
      <c r="CT33" s="380"/>
      <c r="CU33" s="380"/>
      <c r="CV33" s="380"/>
      <c r="CW33" s="380"/>
      <c r="CX33" s="380"/>
      <c r="CY33" s="380"/>
      <c r="CZ33" s="380"/>
      <c r="DA33" s="380"/>
      <c r="DB33" s="380"/>
      <c r="DC33" s="380"/>
      <c r="DD33" s="380"/>
      <c r="DE33" s="380"/>
      <c r="DF33" s="197"/>
      <c r="DG33" s="580" t="s">
        <v>206</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6</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7</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8</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9</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10</v>
      </c>
      <c r="BX38" s="581"/>
      <c r="BY38" s="582" t="str">
        <f>IF('各会計、関係団体の財政状況及び健全化判断比率'!B72="","",'各会計、関係団体の財政状況及び健全化判断比率'!B72)</f>
        <v>国保国吉病院組合（国保国吉会計）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11</v>
      </c>
      <c r="BX39" s="581"/>
      <c r="BY39" s="582" t="str">
        <f>IF('各会計、関係団体の財政状況及び健全化判断比率'!B73="","",'各会計、関係団体の財政状況及び健全化判断比率'!B73)</f>
        <v>夷隅郡市広域市町村圏事務組合（一般会計）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12</v>
      </c>
      <c r="BX40" s="581"/>
      <c r="BY40" s="582" t="str">
        <f>IF('各会計、関係団体の財政状況及び健全化判断比率'!B74="","",'各会計、関係団体の財政状況及び健全化判断比率'!B74)</f>
        <v>南房総広域水道企業団（水道用水供給事業）</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13</v>
      </c>
      <c r="BX41" s="581"/>
      <c r="BY41" s="582" t="str">
        <f>IF('各会計、関係団体の財政状況及び健全化判断比率'!B75="","",'各会計、関係団体の財政状況及び健全化判断比率'!B75)</f>
        <v>夷隅環境衛生組合（一般会計）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14</v>
      </c>
      <c r="BX42" s="581"/>
      <c r="BY42" s="582" t="str">
        <f>IF('各会計、関係団体の財政状況及び健全化判断比率'!B76="","",'各会計、関係団体の財政状況及び健全化判断比率'!B76)</f>
        <v>布施学校組合（一般会計）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15</v>
      </c>
      <c r="BX43" s="581"/>
      <c r="BY43" s="582" t="str">
        <f>IF('各会計、関係団体の財政状況及び健全化判断比率'!B77="","",'各会計、関係団体の財政状況及び健全化判断比率'!B77)</f>
        <v>千葉県後期高齢者医療広域連合（一般会計）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584" t="s">
        <v>208</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209</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210</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211</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212</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213</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214</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2" t="s">
        <v>570</v>
      </c>
      <c r="D34" s="1132"/>
      <c r="E34" s="1133"/>
      <c r="F34" s="32">
        <v>42.42</v>
      </c>
      <c r="G34" s="33">
        <v>43.68</v>
      </c>
      <c r="H34" s="33">
        <v>42.96</v>
      </c>
      <c r="I34" s="33">
        <v>39.42</v>
      </c>
      <c r="J34" s="34">
        <v>34.46</v>
      </c>
      <c r="K34" s="22"/>
      <c r="L34" s="22"/>
      <c r="M34" s="22"/>
      <c r="N34" s="22"/>
      <c r="O34" s="22"/>
      <c r="P34" s="22"/>
    </row>
    <row r="35" spans="1:16" ht="39" customHeight="1" x14ac:dyDescent="0.2">
      <c r="A35" s="22"/>
      <c r="B35" s="35"/>
      <c r="C35" s="1128" t="s">
        <v>571</v>
      </c>
      <c r="D35" s="1128"/>
      <c r="E35" s="1129"/>
      <c r="F35" s="36">
        <v>6.25</v>
      </c>
      <c r="G35" s="37">
        <v>7.34</v>
      </c>
      <c r="H35" s="37">
        <v>7.12</v>
      </c>
      <c r="I35" s="37">
        <v>10.16</v>
      </c>
      <c r="J35" s="38">
        <v>14.02</v>
      </c>
      <c r="K35" s="22"/>
      <c r="L35" s="22"/>
      <c r="M35" s="22"/>
      <c r="N35" s="22"/>
      <c r="O35" s="22"/>
      <c r="P35" s="22"/>
    </row>
    <row r="36" spans="1:16" ht="39" customHeight="1" x14ac:dyDescent="0.2">
      <c r="A36" s="22"/>
      <c r="B36" s="35"/>
      <c r="C36" s="1128" t="s">
        <v>572</v>
      </c>
      <c r="D36" s="1128"/>
      <c r="E36" s="1129"/>
      <c r="F36" s="36">
        <v>2.84</v>
      </c>
      <c r="G36" s="37">
        <v>3.58</v>
      </c>
      <c r="H36" s="37">
        <v>4.18</v>
      </c>
      <c r="I36" s="37">
        <v>5.13</v>
      </c>
      <c r="J36" s="38">
        <v>5.37</v>
      </c>
      <c r="K36" s="22"/>
      <c r="L36" s="22"/>
      <c r="M36" s="22"/>
      <c r="N36" s="22"/>
      <c r="O36" s="22"/>
      <c r="P36" s="22"/>
    </row>
    <row r="37" spans="1:16" ht="39" customHeight="1" x14ac:dyDescent="0.2">
      <c r="A37" s="22"/>
      <c r="B37" s="35"/>
      <c r="C37" s="1128" t="s">
        <v>573</v>
      </c>
      <c r="D37" s="1128"/>
      <c r="E37" s="1129"/>
      <c r="F37" s="36">
        <v>7.17</v>
      </c>
      <c r="G37" s="37">
        <v>4.9800000000000004</v>
      </c>
      <c r="H37" s="37">
        <v>4.4400000000000004</v>
      </c>
      <c r="I37" s="37">
        <v>4.0199999999999996</v>
      </c>
      <c r="J37" s="38">
        <v>3.33</v>
      </c>
      <c r="K37" s="22"/>
      <c r="L37" s="22"/>
      <c r="M37" s="22"/>
      <c r="N37" s="22"/>
      <c r="O37" s="22"/>
      <c r="P37" s="22"/>
    </row>
    <row r="38" spans="1:16" ht="39" customHeight="1" x14ac:dyDescent="0.2">
      <c r="A38" s="22"/>
      <c r="B38" s="35"/>
      <c r="C38" s="1128" t="s">
        <v>574</v>
      </c>
      <c r="D38" s="1128"/>
      <c r="E38" s="1129"/>
      <c r="F38" s="36">
        <v>0.01</v>
      </c>
      <c r="G38" s="37">
        <v>0</v>
      </c>
      <c r="H38" s="37">
        <v>0.01</v>
      </c>
      <c r="I38" s="37">
        <v>0.01</v>
      </c>
      <c r="J38" s="38">
        <v>0.01</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575</v>
      </c>
      <c r="D42" s="1128"/>
      <c r="E42" s="1129"/>
      <c r="F42" s="36" t="s">
        <v>522</v>
      </c>
      <c r="G42" s="37" t="s">
        <v>522</v>
      </c>
      <c r="H42" s="37" t="s">
        <v>522</v>
      </c>
      <c r="I42" s="37" t="s">
        <v>522</v>
      </c>
      <c r="J42" s="38" t="s">
        <v>522</v>
      </c>
      <c r="K42" s="22"/>
      <c r="L42" s="22"/>
      <c r="M42" s="22"/>
      <c r="N42" s="22"/>
      <c r="O42" s="22"/>
      <c r="P42" s="22"/>
    </row>
    <row r="43" spans="1:16" ht="39" customHeight="1" thickBot="1" x14ac:dyDescent="0.25">
      <c r="A43" s="22"/>
      <c r="B43" s="40"/>
      <c r="C43" s="1130" t="s">
        <v>576</v>
      </c>
      <c r="D43" s="1130"/>
      <c r="E43" s="1131"/>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t5xG3763YkVmeFSKFgw06td6KYXkx6N+HU9a7xuAPVD7USbjm8pXdcvWfY7jhlyWL7ODJKlIie6VVQjH+sTfQ==" saltValue="xCdEb9LTk2G2/6pskG1y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382</v>
      </c>
      <c r="L45" s="58">
        <v>345</v>
      </c>
      <c r="M45" s="58">
        <v>312</v>
      </c>
      <c r="N45" s="58">
        <v>333</v>
      </c>
      <c r="O45" s="59">
        <v>350</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522</v>
      </c>
      <c r="L46" s="62" t="s">
        <v>522</v>
      </c>
      <c r="M46" s="62" t="s">
        <v>522</v>
      </c>
      <c r="N46" s="62" t="s">
        <v>522</v>
      </c>
      <c r="O46" s="63" t="s">
        <v>522</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522</v>
      </c>
      <c r="L47" s="62" t="s">
        <v>522</v>
      </c>
      <c r="M47" s="62" t="s">
        <v>522</v>
      </c>
      <c r="N47" s="62" t="s">
        <v>522</v>
      </c>
      <c r="O47" s="63" t="s">
        <v>522</v>
      </c>
      <c r="P47" s="46"/>
      <c r="Q47" s="46"/>
      <c r="R47" s="46"/>
      <c r="S47" s="46"/>
      <c r="T47" s="46"/>
      <c r="U47" s="46"/>
    </row>
    <row r="48" spans="1:21" ht="30.75" customHeight="1" x14ac:dyDescent="0.2">
      <c r="A48" s="46"/>
      <c r="B48" s="1136"/>
      <c r="C48" s="1137"/>
      <c r="D48" s="60"/>
      <c r="E48" s="1142" t="s">
        <v>15</v>
      </c>
      <c r="F48" s="1142"/>
      <c r="G48" s="1142"/>
      <c r="H48" s="1142"/>
      <c r="I48" s="1142"/>
      <c r="J48" s="1143"/>
      <c r="K48" s="61">
        <v>1</v>
      </c>
      <c r="L48" s="62">
        <v>1</v>
      </c>
      <c r="M48" s="62">
        <v>1</v>
      </c>
      <c r="N48" s="62">
        <v>2</v>
      </c>
      <c r="O48" s="63">
        <v>1</v>
      </c>
      <c r="P48" s="46"/>
      <c r="Q48" s="46"/>
      <c r="R48" s="46"/>
      <c r="S48" s="46"/>
      <c r="T48" s="46"/>
      <c r="U48" s="46"/>
    </row>
    <row r="49" spans="1:21" ht="30.75" customHeight="1" x14ac:dyDescent="0.2">
      <c r="A49" s="46"/>
      <c r="B49" s="1136"/>
      <c r="C49" s="1137"/>
      <c r="D49" s="60"/>
      <c r="E49" s="1142" t="s">
        <v>16</v>
      </c>
      <c r="F49" s="1142"/>
      <c r="G49" s="1142"/>
      <c r="H49" s="1142"/>
      <c r="I49" s="1142"/>
      <c r="J49" s="1143"/>
      <c r="K49" s="61">
        <v>22</v>
      </c>
      <c r="L49" s="62">
        <v>31</v>
      </c>
      <c r="M49" s="62">
        <v>26</v>
      </c>
      <c r="N49" s="62">
        <v>29</v>
      </c>
      <c r="O49" s="63">
        <v>27</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522</v>
      </c>
      <c r="L50" s="62" t="s">
        <v>522</v>
      </c>
      <c r="M50" s="62" t="s">
        <v>522</v>
      </c>
      <c r="N50" s="62" t="s">
        <v>522</v>
      </c>
      <c r="O50" s="63" t="s">
        <v>522</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522</v>
      </c>
      <c r="L51" s="62" t="s">
        <v>522</v>
      </c>
      <c r="M51" s="62" t="s">
        <v>522</v>
      </c>
      <c r="N51" s="62" t="s">
        <v>522</v>
      </c>
      <c r="O51" s="63" t="s">
        <v>522</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290</v>
      </c>
      <c r="L52" s="62">
        <v>272</v>
      </c>
      <c r="M52" s="62">
        <v>261</v>
      </c>
      <c r="N52" s="62">
        <v>268</v>
      </c>
      <c r="O52" s="63">
        <v>266</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115</v>
      </c>
      <c r="L53" s="67">
        <v>105</v>
      </c>
      <c r="M53" s="67">
        <v>78</v>
      </c>
      <c r="N53" s="67">
        <v>96</v>
      </c>
      <c r="O53" s="68">
        <v>112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5">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602</v>
      </c>
      <c r="L57" s="82" t="s">
        <v>602</v>
      </c>
      <c r="M57" s="82" t="s">
        <v>602</v>
      </c>
      <c r="N57" s="82" t="s">
        <v>602</v>
      </c>
      <c r="O57" s="83" t="s">
        <v>602</v>
      </c>
    </row>
    <row r="58" spans="1:21" ht="31.5" customHeight="1" thickBot="1" x14ac:dyDescent="0.25">
      <c r="B58" s="1152"/>
      <c r="C58" s="1153"/>
      <c r="D58" s="1157" t="s">
        <v>27</v>
      </c>
      <c r="E58" s="1158"/>
      <c r="F58" s="1158"/>
      <c r="G58" s="1158"/>
      <c r="H58" s="1158"/>
      <c r="I58" s="1158"/>
      <c r="J58" s="1159"/>
      <c r="K58" s="84" t="s">
        <v>602</v>
      </c>
      <c r="L58" s="85" t="s">
        <v>602</v>
      </c>
      <c r="M58" s="85" t="s">
        <v>602</v>
      </c>
      <c r="N58" s="85" t="s">
        <v>602</v>
      </c>
      <c r="O58" s="86" t="s">
        <v>602</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ZnhahjCfRaH3fR7s0tAbR7cJ4sbcKjUp2mU19wMim+sPiIVWKXkfCUxd/jFNJRzu9LFZQWNxAbg/f3UsqzFuw==" saltValue="YTN9/lTPUaNxmT4f1MVp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564</v>
      </c>
      <c r="J40" s="98" t="s">
        <v>565</v>
      </c>
      <c r="K40" s="98" t="s">
        <v>566</v>
      </c>
      <c r="L40" s="98" t="s">
        <v>567</v>
      </c>
      <c r="M40" s="99" t="s">
        <v>568</v>
      </c>
    </row>
    <row r="41" spans="2:13" ht="27.75" customHeight="1" x14ac:dyDescent="0.2">
      <c r="B41" s="1160" t="s">
        <v>30</v>
      </c>
      <c r="C41" s="1161"/>
      <c r="D41" s="100"/>
      <c r="E41" s="1166" t="s">
        <v>31</v>
      </c>
      <c r="F41" s="1166"/>
      <c r="G41" s="1166"/>
      <c r="H41" s="1167"/>
      <c r="I41" s="334">
        <v>3189</v>
      </c>
      <c r="J41" s="335">
        <v>3311</v>
      </c>
      <c r="K41" s="335">
        <v>3418</v>
      </c>
      <c r="L41" s="335">
        <v>3512</v>
      </c>
      <c r="M41" s="336">
        <v>3354</v>
      </c>
    </row>
    <row r="42" spans="2:13" ht="27.75" customHeight="1" x14ac:dyDescent="0.2">
      <c r="B42" s="1162"/>
      <c r="C42" s="1163"/>
      <c r="D42" s="101"/>
      <c r="E42" s="1168" t="s">
        <v>32</v>
      </c>
      <c r="F42" s="1168"/>
      <c r="G42" s="1168"/>
      <c r="H42" s="1169"/>
      <c r="I42" s="337" t="s">
        <v>522</v>
      </c>
      <c r="J42" s="338" t="s">
        <v>522</v>
      </c>
      <c r="K42" s="338" t="s">
        <v>522</v>
      </c>
      <c r="L42" s="338" t="s">
        <v>522</v>
      </c>
      <c r="M42" s="339" t="s">
        <v>522</v>
      </c>
    </row>
    <row r="43" spans="2:13" ht="27.75" customHeight="1" x14ac:dyDescent="0.2">
      <c r="B43" s="1162"/>
      <c r="C43" s="1163"/>
      <c r="D43" s="101"/>
      <c r="E43" s="1168" t="s">
        <v>33</v>
      </c>
      <c r="F43" s="1168"/>
      <c r="G43" s="1168"/>
      <c r="H43" s="1169"/>
      <c r="I43" s="337">
        <v>50</v>
      </c>
      <c r="J43" s="338">
        <v>47</v>
      </c>
      <c r="K43" s="338">
        <v>44</v>
      </c>
      <c r="L43" s="338">
        <v>40</v>
      </c>
      <c r="M43" s="339">
        <v>30</v>
      </c>
    </row>
    <row r="44" spans="2:13" ht="27.75" customHeight="1" x14ac:dyDescent="0.2">
      <c r="B44" s="1162"/>
      <c r="C44" s="1163"/>
      <c r="D44" s="101"/>
      <c r="E44" s="1168" t="s">
        <v>34</v>
      </c>
      <c r="F44" s="1168"/>
      <c r="G44" s="1168"/>
      <c r="H44" s="1169"/>
      <c r="I44" s="337">
        <v>400</v>
      </c>
      <c r="J44" s="338">
        <v>362</v>
      </c>
      <c r="K44" s="338">
        <v>343</v>
      </c>
      <c r="L44" s="338">
        <v>320</v>
      </c>
      <c r="M44" s="339">
        <v>290</v>
      </c>
    </row>
    <row r="45" spans="2:13" ht="27.75" customHeight="1" x14ac:dyDescent="0.2">
      <c r="B45" s="1162"/>
      <c r="C45" s="1163"/>
      <c r="D45" s="101"/>
      <c r="E45" s="1168" t="s">
        <v>35</v>
      </c>
      <c r="F45" s="1168"/>
      <c r="G45" s="1168"/>
      <c r="H45" s="1169"/>
      <c r="I45" s="337">
        <v>898</v>
      </c>
      <c r="J45" s="338">
        <v>827</v>
      </c>
      <c r="K45" s="338">
        <v>802</v>
      </c>
      <c r="L45" s="338">
        <v>770</v>
      </c>
      <c r="M45" s="339">
        <v>732</v>
      </c>
    </row>
    <row r="46" spans="2:13" ht="27.75" customHeight="1" x14ac:dyDescent="0.2">
      <c r="B46" s="1162"/>
      <c r="C46" s="1163"/>
      <c r="D46" s="102"/>
      <c r="E46" s="1168" t="s">
        <v>36</v>
      </c>
      <c r="F46" s="1168"/>
      <c r="G46" s="1168"/>
      <c r="H46" s="1169"/>
      <c r="I46" s="337" t="s">
        <v>522</v>
      </c>
      <c r="J46" s="338" t="s">
        <v>522</v>
      </c>
      <c r="K46" s="338" t="s">
        <v>522</v>
      </c>
      <c r="L46" s="338" t="s">
        <v>522</v>
      </c>
      <c r="M46" s="339" t="s">
        <v>522</v>
      </c>
    </row>
    <row r="47" spans="2:13" ht="27.75" customHeight="1" x14ac:dyDescent="0.2">
      <c r="B47" s="1162"/>
      <c r="C47" s="1163"/>
      <c r="D47" s="103"/>
      <c r="E47" s="1170" t="s">
        <v>37</v>
      </c>
      <c r="F47" s="1171"/>
      <c r="G47" s="1171"/>
      <c r="H47" s="1172"/>
      <c r="I47" s="337" t="s">
        <v>522</v>
      </c>
      <c r="J47" s="338" t="s">
        <v>522</v>
      </c>
      <c r="K47" s="338" t="s">
        <v>522</v>
      </c>
      <c r="L47" s="338" t="s">
        <v>522</v>
      </c>
      <c r="M47" s="339" t="s">
        <v>522</v>
      </c>
    </row>
    <row r="48" spans="2:13" ht="27.75" customHeight="1" x14ac:dyDescent="0.2">
      <c r="B48" s="1162"/>
      <c r="C48" s="1163"/>
      <c r="D48" s="101"/>
      <c r="E48" s="1168" t="s">
        <v>38</v>
      </c>
      <c r="F48" s="1168"/>
      <c r="G48" s="1168"/>
      <c r="H48" s="1169"/>
      <c r="I48" s="337" t="s">
        <v>522</v>
      </c>
      <c r="J48" s="338" t="s">
        <v>522</v>
      </c>
      <c r="K48" s="338" t="s">
        <v>522</v>
      </c>
      <c r="L48" s="338" t="s">
        <v>522</v>
      </c>
      <c r="M48" s="339" t="s">
        <v>522</v>
      </c>
    </row>
    <row r="49" spans="2:13" ht="27.75" customHeight="1" x14ac:dyDescent="0.2">
      <c r="B49" s="1164"/>
      <c r="C49" s="1165"/>
      <c r="D49" s="101"/>
      <c r="E49" s="1168" t="s">
        <v>39</v>
      </c>
      <c r="F49" s="1168"/>
      <c r="G49" s="1168"/>
      <c r="H49" s="1169"/>
      <c r="I49" s="337" t="s">
        <v>522</v>
      </c>
      <c r="J49" s="338" t="s">
        <v>522</v>
      </c>
      <c r="K49" s="338" t="s">
        <v>522</v>
      </c>
      <c r="L49" s="338" t="s">
        <v>522</v>
      </c>
      <c r="M49" s="339" t="s">
        <v>522</v>
      </c>
    </row>
    <row r="50" spans="2:13" ht="27.75" customHeight="1" x14ac:dyDescent="0.2">
      <c r="B50" s="1173" t="s">
        <v>40</v>
      </c>
      <c r="C50" s="1174"/>
      <c r="D50" s="104"/>
      <c r="E50" s="1168" t="s">
        <v>41</v>
      </c>
      <c r="F50" s="1168"/>
      <c r="G50" s="1168"/>
      <c r="H50" s="1169"/>
      <c r="I50" s="337">
        <v>1027</v>
      </c>
      <c r="J50" s="338">
        <v>1043</v>
      </c>
      <c r="K50" s="338">
        <v>985</v>
      </c>
      <c r="L50" s="338">
        <v>981</v>
      </c>
      <c r="M50" s="339">
        <v>1197</v>
      </c>
    </row>
    <row r="51" spans="2:13" ht="27.75" customHeight="1" x14ac:dyDescent="0.2">
      <c r="B51" s="1162"/>
      <c r="C51" s="1163"/>
      <c r="D51" s="101"/>
      <c r="E51" s="1168" t="s">
        <v>42</v>
      </c>
      <c r="F51" s="1168"/>
      <c r="G51" s="1168"/>
      <c r="H51" s="1169"/>
      <c r="I51" s="337">
        <v>50</v>
      </c>
      <c r="J51" s="338">
        <v>50</v>
      </c>
      <c r="K51" s="338">
        <v>54</v>
      </c>
      <c r="L51" s="338">
        <v>48</v>
      </c>
      <c r="M51" s="339">
        <v>43</v>
      </c>
    </row>
    <row r="52" spans="2:13" ht="27.75" customHeight="1" x14ac:dyDescent="0.2">
      <c r="B52" s="1164"/>
      <c r="C52" s="1165"/>
      <c r="D52" s="101"/>
      <c r="E52" s="1168" t="s">
        <v>43</v>
      </c>
      <c r="F52" s="1168"/>
      <c r="G52" s="1168"/>
      <c r="H52" s="1169"/>
      <c r="I52" s="337">
        <v>2870</v>
      </c>
      <c r="J52" s="338">
        <v>2891</v>
      </c>
      <c r="K52" s="338">
        <v>2881</v>
      </c>
      <c r="L52" s="338">
        <v>2903</v>
      </c>
      <c r="M52" s="339">
        <v>2766</v>
      </c>
    </row>
    <row r="53" spans="2:13" ht="27.75" customHeight="1" thickBot="1" x14ac:dyDescent="0.25">
      <c r="B53" s="1175" t="s">
        <v>44</v>
      </c>
      <c r="C53" s="1176"/>
      <c r="D53" s="105"/>
      <c r="E53" s="1177" t="s">
        <v>45</v>
      </c>
      <c r="F53" s="1177"/>
      <c r="G53" s="1177"/>
      <c r="H53" s="1178"/>
      <c r="I53" s="340">
        <v>590</v>
      </c>
      <c r="J53" s="341">
        <v>563</v>
      </c>
      <c r="K53" s="341">
        <v>686</v>
      </c>
      <c r="L53" s="341">
        <v>711</v>
      </c>
      <c r="M53" s="342">
        <v>400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ZMvtgWYhiJXu4LEaIXfB0A1Ob1QP90tWKVxOSIBwK8JODFAvt5OkahROJUtVwawQ2mLCNsRKB6uQJguwDSvnSQ==" saltValue="Fdi2E7uE2awdcQ4pGBfy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566</v>
      </c>
      <c r="G54" s="114" t="s">
        <v>567</v>
      </c>
      <c r="H54" s="115" t="s">
        <v>568</v>
      </c>
    </row>
    <row r="55" spans="2:8" ht="52.5" customHeight="1" x14ac:dyDescent="0.2">
      <c r="B55" s="116"/>
      <c r="C55" s="1187" t="s">
        <v>48</v>
      </c>
      <c r="D55" s="1187"/>
      <c r="E55" s="1188"/>
      <c r="F55" s="117">
        <v>366</v>
      </c>
      <c r="G55" s="117">
        <v>431</v>
      </c>
      <c r="H55" s="118">
        <v>481</v>
      </c>
    </row>
    <row r="56" spans="2:8" ht="52.5" customHeight="1" x14ac:dyDescent="0.2">
      <c r="B56" s="119"/>
      <c r="C56" s="1189" t="s">
        <v>49</v>
      </c>
      <c r="D56" s="1189"/>
      <c r="E56" s="1190"/>
      <c r="F56" s="120">
        <v>11</v>
      </c>
      <c r="G56" s="120">
        <v>11</v>
      </c>
      <c r="H56" s="121">
        <v>11</v>
      </c>
    </row>
    <row r="57" spans="2:8" ht="53.25" customHeight="1" x14ac:dyDescent="0.2">
      <c r="B57" s="119"/>
      <c r="C57" s="1191" t="s">
        <v>50</v>
      </c>
      <c r="D57" s="1191"/>
      <c r="E57" s="1192"/>
      <c r="F57" s="122">
        <v>414</v>
      </c>
      <c r="G57" s="122">
        <v>346</v>
      </c>
      <c r="H57" s="123">
        <v>481</v>
      </c>
    </row>
    <row r="58" spans="2:8" ht="45.75" customHeight="1" x14ac:dyDescent="0.2">
      <c r="B58" s="124"/>
      <c r="C58" s="1179" t="s">
        <v>596</v>
      </c>
      <c r="D58" s="1180"/>
      <c r="E58" s="1181"/>
      <c r="F58" s="125">
        <v>108</v>
      </c>
      <c r="G58" s="125">
        <v>108</v>
      </c>
      <c r="H58" s="126">
        <v>208</v>
      </c>
    </row>
    <row r="59" spans="2:8" ht="45.75" customHeight="1" x14ac:dyDescent="0.2">
      <c r="B59" s="124"/>
      <c r="C59" s="1179" t="s">
        <v>597</v>
      </c>
      <c r="D59" s="1180"/>
      <c r="E59" s="1181"/>
      <c r="F59" s="125">
        <v>109</v>
      </c>
      <c r="G59" s="125">
        <v>110</v>
      </c>
      <c r="H59" s="126">
        <v>96</v>
      </c>
    </row>
    <row r="60" spans="2:8" ht="45.75" customHeight="1" x14ac:dyDescent="0.2">
      <c r="B60" s="124"/>
      <c r="C60" s="1179" t="s">
        <v>598</v>
      </c>
      <c r="D60" s="1180"/>
      <c r="E60" s="1181"/>
      <c r="F60" s="125">
        <v>89</v>
      </c>
      <c r="G60" s="125">
        <v>17</v>
      </c>
      <c r="H60" s="126">
        <v>77</v>
      </c>
    </row>
    <row r="61" spans="2:8" ht="45.75" customHeight="1" x14ac:dyDescent="0.2">
      <c r="B61" s="124"/>
      <c r="C61" s="1179" t="s">
        <v>599</v>
      </c>
      <c r="D61" s="1180"/>
      <c r="E61" s="1181"/>
      <c r="F61" s="125" t="s">
        <v>601</v>
      </c>
      <c r="G61" s="125" t="s">
        <v>601</v>
      </c>
      <c r="H61" s="126">
        <v>50</v>
      </c>
    </row>
    <row r="62" spans="2:8" ht="45.75" customHeight="1" thickBot="1" x14ac:dyDescent="0.25">
      <c r="B62" s="127"/>
      <c r="C62" s="1182" t="s">
        <v>600</v>
      </c>
      <c r="D62" s="1183"/>
      <c r="E62" s="1184"/>
      <c r="F62" s="128" t="s">
        <v>601</v>
      </c>
      <c r="G62" s="128" t="s">
        <v>601</v>
      </c>
      <c r="H62" s="129">
        <v>15</v>
      </c>
    </row>
    <row r="63" spans="2:8" ht="52.5" customHeight="1" thickBot="1" x14ac:dyDescent="0.25">
      <c r="B63" s="130"/>
      <c r="C63" s="1185" t="s">
        <v>51</v>
      </c>
      <c r="D63" s="1185"/>
      <c r="E63" s="1186"/>
      <c r="F63" s="131">
        <v>790</v>
      </c>
      <c r="G63" s="131">
        <v>788</v>
      </c>
      <c r="H63" s="132">
        <v>973</v>
      </c>
    </row>
    <row r="64" spans="2:8" ht="13.2" x14ac:dyDescent="0.2"/>
  </sheetData>
  <sheetProtection algorithmName="SHA-512" hashValue="h184MacqT2x2IEE6D2mK2ZI4WlWt15G0lPMKJcoFzd0M8db5idtHyAGSlZaQBDq6I6wcSMCLGSxlarmB6SPZ5g==" saltValue="7kC4CnuDX5FizeVJ1cjL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27B15-26F3-4A1A-A834-B2836627B4D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604</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605</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606</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607</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564</v>
      </c>
      <c r="BQ50" s="1217"/>
      <c r="BR50" s="1217"/>
      <c r="BS50" s="1217"/>
      <c r="BT50" s="1217"/>
      <c r="BU50" s="1217"/>
      <c r="BV50" s="1217"/>
      <c r="BW50" s="1217"/>
      <c r="BX50" s="1217" t="s">
        <v>565</v>
      </c>
      <c r="BY50" s="1217"/>
      <c r="BZ50" s="1217"/>
      <c r="CA50" s="1217"/>
      <c r="CB50" s="1217"/>
      <c r="CC50" s="1217"/>
      <c r="CD50" s="1217"/>
      <c r="CE50" s="1217"/>
      <c r="CF50" s="1217" t="s">
        <v>566</v>
      </c>
      <c r="CG50" s="1217"/>
      <c r="CH50" s="1217"/>
      <c r="CI50" s="1217"/>
      <c r="CJ50" s="1217"/>
      <c r="CK50" s="1217"/>
      <c r="CL50" s="1217"/>
      <c r="CM50" s="1217"/>
      <c r="CN50" s="1217" t="s">
        <v>567</v>
      </c>
      <c r="CO50" s="1217"/>
      <c r="CP50" s="1217"/>
      <c r="CQ50" s="1217"/>
      <c r="CR50" s="1217"/>
      <c r="CS50" s="1217"/>
      <c r="CT50" s="1217"/>
      <c r="CU50" s="1217"/>
      <c r="CV50" s="1217" t="s">
        <v>568</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608</v>
      </c>
      <c r="AO51" s="1221"/>
      <c r="AP51" s="1221"/>
      <c r="AQ51" s="1221"/>
      <c r="AR51" s="1221"/>
      <c r="AS51" s="1221"/>
      <c r="AT51" s="1221"/>
      <c r="AU51" s="1221"/>
      <c r="AV51" s="1221"/>
      <c r="AW51" s="1221"/>
      <c r="AX51" s="1221"/>
      <c r="AY51" s="1221"/>
      <c r="AZ51" s="1221"/>
      <c r="BA51" s="1221"/>
      <c r="BB51" s="1221" t="s">
        <v>609</v>
      </c>
      <c r="BC51" s="1221"/>
      <c r="BD51" s="1221"/>
      <c r="BE51" s="1221"/>
      <c r="BF51" s="1221"/>
      <c r="BG51" s="1221"/>
      <c r="BH51" s="1221"/>
      <c r="BI51" s="1221"/>
      <c r="BJ51" s="1221"/>
      <c r="BK51" s="1221"/>
      <c r="BL51" s="1221"/>
      <c r="BM51" s="1221"/>
      <c r="BN51" s="1221"/>
      <c r="BO51" s="1221"/>
      <c r="BP51" s="1222">
        <v>28.3</v>
      </c>
      <c r="BQ51" s="1222"/>
      <c r="BR51" s="1222"/>
      <c r="BS51" s="1222"/>
      <c r="BT51" s="1222"/>
      <c r="BU51" s="1222"/>
      <c r="BV51" s="1222"/>
      <c r="BW51" s="1222"/>
      <c r="BX51" s="1222">
        <v>26.7</v>
      </c>
      <c r="BY51" s="1222"/>
      <c r="BZ51" s="1222"/>
      <c r="CA51" s="1222"/>
      <c r="CB51" s="1222"/>
      <c r="CC51" s="1222"/>
      <c r="CD51" s="1222"/>
      <c r="CE51" s="1222"/>
      <c r="CF51" s="1222">
        <v>32.700000000000003</v>
      </c>
      <c r="CG51" s="1222"/>
      <c r="CH51" s="1222"/>
      <c r="CI51" s="1222"/>
      <c r="CJ51" s="1222"/>
      <c r="CK51" s="1222"/>
      <c r="CL51" s="1222"/>
      <c r="CM51" s="1222"/>
      <c r="CN51" s="1222">
        <v>32.200000000000003</v>
      </c>
      <c r="CO51" s="1222"/>
      <c r="CP51" s="1222"/>
      <c r="CQ51" s="1222"/>
      <c r="CR51" s="1222"/>
      <c r="CS51" s="1222"/>
      <c r="CT51" s="1222"/>
      <c r="CU51" s="1222"/>
      <c r="CV51" s="1222">
        <v>16.399999999999999</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610</v>
      </c>
      <c r="BC53" s="1221"/>
      <c r="BD53" s="1221"/>
      <c r="BE53" s="1221"/>
      <c r="BF53" s="1221"/>
      <c r="BG53" s="1221"/>
      <c r="BH53" s="1221"/>
      <c r="BI53" s="1221"/>
      <c r="BJ53" s="1221"/>
      <c r="BK53" s="1221"/>
      <c r="BL53" s="1221"/>
      <c r="BM53" s="1221"/>
      <c r="BN53" s="1221"/>
      <c r="BO53" s="1221"/>
      <c r="BP53" s="1222">
        <v>51.7</v>
      </c>
      <c r="BQ53" s="1222"/>
      <c r="BR53" s="1222"/>
      <c r="BS53" s="1222"/>
      <c r="BT53" s="1222"/>
      <c r="BU53" s="1222"/>
      <c r="BV53" s="1222"/>
      <c r="BW53" s="1222"/>
      <c r="BX53" s="1222">
        <v>53.2</v>
      </c>
      <c r="BY53" s="1222"/>
      <c r="BZ53" s="1222"/>
      <c r="CA53" s="1222"/>
      <c r="CB53" s="1222"/>
      <c r="CC53" s="1222"/>
      <c r="CD53" s="1222"/>
      <c r="CE53" s="1222"/>
      <c r="CF53" s="1222">
        <v>54.1</v>
      </c>
      <c r="CG53" s="1222"/>
      <c r="CH53" s="1222"/>
      <c r="CI53" s="1222"/>
      <c r="CJ53" s="1222"/>
      <c r="CK53" s="1222"/>
      <c r="CL53" s="1222"/>
      <c r="CM53" s="1222"/>
      <c r="CN53" s="1222">
        <v>55.4</v>
      </c>
      <c r="CO53" s="1222"/>
      <c r="CP53" s="1222"/>
      <c r="CQ53" s="1222"/>
      <c r="CR53" s="1222"/>
      <c r="CS53" s="1222"/>
      <c r="CT53" s="1222"/>
      <c r="CU53" s="1222"/>
      <c r="CV53" s="1222">
        <v>56.8</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611</v>
      </c>
      <c r="AO55" s="1217"/>
      <c r="AP55" s="1217"/>
      <c r="AQ55" s="1217"/>
      <c r="AR55" s="1217"/>
      <c r="AS55" s="1217"/>
      <c r="AT55" s="1217"/>
      <c r="AU55" s="1217"/>
      <c r="AV55" s="1217"/>
      <c r="AW55" s="1217"/>
      <c r="AX55" s="1217"/>
      <c r="AY55" s="1217"/>
      <c r="AZ55" s="1217"/>
      <c r="BA55" s="1217"/>
      <c r="BB55" s="1221" t="s">
        <v>609</v>
      </c>
      <c r="BC55" s="1221"/>
      <c r="BD55" s="1221"/>
      <c r="BE55" s="1221"/>
      <c r="BF55" s="1221"/>
      <c r="BG55" s="1221"/>
      <c r="BH55" s="1221"/>
      <c r="BI55" s="1221"/>
      <c r="BJ55" s="1221"/>
      <c r="BK55" s="1221"/>
      <c r="BL55" s="1221"/>
      <c r="BM55" s="1221"/>
      <c r="BN55" s="1221"/>
      <c r="BO55" s="1221"/>
      <c r="BP55" s="1222">
        <v>23.4</v>
      </c>
      <c r="BQ55" s="1222"/>
      <c r="BR55" s="1222"/>
      <c r="BS55" s="1222"/>
      <c r="BT55" s="1222"/>
      <c r="BU55" s="1222"/>
      <c r="BV55" s="1222"/>
      <c r="BW55" s="1222"/>
      <c r="BX55" s="1222">
        <v>7.6</v>
      </c>
      <c r="BY55" s="1222"/>
      <c r="BZ55" s="1222"/>
      <c r="CA55" s="1222"/>
      <c r="CB55" s="1222"/>
      <c r="CC55" s="1222"/>
      <c r="CD55" s="1222"/>
      <c r="CE55" s="1222"/>
      <c r="CF55" s="1222">
        <v>3</v>
      </c>
      <c r="CG55" s="1222"/>
      <c r="CH55" s="1222"/>
      <c r="CI55" s="1222"/>
      <c r="CJ55" s="1222"/>
      <c r="CK55" s="1222"/>
      <c r="CL55" s="1222"/>
      <c r="CM55" s="1222"/>
      <c r="CN55" s="1222">
        <v>3.4</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610</v>
      </c>
      <c r="BC57" s="1221"/>
      <c r="BD57" s="1221"/>
      <c r="BE57" s="1221"/>
      <c r="BF57" s="1221"/>
      <c r="BG57" s="1221"/>
      <c r="BH57" s="1221"/>
      <c r="BI57" s="1221"/>
      <c r="BJ57" s="1221"/>
      <c r="BK57" s="1221"/>
      <c r="BL57" s="1221"/>
      <c r="BM57" s="1221"/>
      <c r="BN57" s="1221"/>
      <c r="BO57" s="1221"/>
      <c r="BP57" s="1222">
        <v>59.2</v>
      </c>
      <c r="BQ57" s="1222"/>
      <c r="BR57" s="1222"/>
      <c r="BS57" s="1222"/>
      <c r="BT57" s="1222"/>
      <c r="BU57" s="1222"/>
      <c r="BV57" s="1222"/>
      <c r="BW57" s="1222"/>
      <c r="BX57" s="1222">
        <v>63.4</v>
      </c>
      <c r="BY57" s="1222"/>
      <c r="BZ57" s="1222"/>
      <c r="CA57" s="1222"/>
      <c r="CB57" s="1222"/>
      <c r="CC57" s="1222"/>
      <c r="CD57" s="1222"/>
      <c r="CE57" s="1222"/>
      <c r="CF57" s="1222">
        <v>63.3</v>
      </c>
      <c r="CG57" s="1222"/>
      <c r="CH57" s="1222"/>
      <c r="CI57" s="1222"/>
      <c r="CJ57" s="1222"/>
      <c r="CK57" s="1222"/>
      <c r="CL57" s="1222"/>
      <c r="CM57" s="1222"/>
      <c r="CN57" s="1222">
        <v>62.8</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612</v>
      </c>
    </row>
    <row r="64" spans="1:109" ht="13.2" x14ac:dyDescent="0.2">
      <c r="B64" s="251"/>
      <c r="G64" s="1199"/>
      <c r="I64" s="1231"/>
      <c r="J64" s="1231"/>
      <c r="K64" s="1231"/>
      <c r="L64" s="1231"/>
      <c r="M64" s="1231"/>
      <c r="N64" s="1232"/>
      <c r="AM64" s="1199"/>
      <c r="AN64" s="1199" t="s">
        <v>605</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613</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607</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564</v>
      </c>
      <c r="BQ72" s="1217"/>
      <c r="BR72" s="1217"/>
      <c r="BS72" s="1217"/>
      <c r="BT72" s="1217"/>
      <c r="BU72" s="1217"/>
      <c r="BV72" s="1217"/>
      <c r="BW72" s="1217"/>
      <c r="BX72" s="1217" t="s">
        <v>565</v>
      </c>
      <c r="BY72" s="1217"/>
      <c r="BZ72" s="1217"/>
      <c r="CA72" s="1217"/>
      <c r="CB72" s="1217"/>
      <c r="CC72" s="1217"/>
      <c r="CD72" s="1217"/>
      <c r="CE72" s="1217"/>
      <c r="CF72" s="1217" t="s">
        <v>566</v>
      </c>
      <c r="CG72" s="1217"/>
      <c r="CH72" s="1217"/>
      <c r="CI72" s="1217"/>
      <c r="CJ72" s="1217"/>
      <c r="CK72" s="1217"/>
      <c r="CL72" s="1217"/>
      <c r="CM72" s="1217"/>
      <c r="CN72" s="1217" t="s">
        <v>567</v>
      </c>
      <c r="CO72" s="1217"/>
      <c r="CP72" s="1217"/>
      <c r="CQ72" s="1217"/>
      <c r="CR72" s="1217"/>
      <c r="CS72" s="1217"/>
      <c r="CT72" s="1217"/>
      <c r="CU72" s="1217"/>
      <c r="CV72" s="1217" t="s">
        <v>568</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608</v>
      </c>
      <c r="AO73" s="1221"/>
      <c r="AP73" s="1221"/>
      <c r="AQ73" s="1221"/>
      <c r="AR73" s="1221"/>
      <c r="AS73" s="1221"/>
      <c r="AT73" s="1221"/>
      <c r="AU73" s="1221"/>
      <c r="AV73" s="1221"/>
      <c r="AW73" s="1221"/>
      <c r="AX73" s="1221"/>
      <c r="AY73" s="1221"/>
      <c r="AZ73" s="1221"/>
      <c r="BA73" s="1221"/>
      <c r="BB73" s="1221" t="s">
        <v>609</v>
      </c>
      <c r="BC73" s="1221"/>
      <c r="BD73" s="1221"/>
      <c r="BE73" s="1221"/>
      <c r="BF73" s="1221"/>
      <c r="BG73" s="1221"/>
      <c r="BH73" s="1221"/>
      <c r="BI73" s="1221"/>
      <c r="BJ73" s="1221"/>
      <c r="BK73" s="1221"/>
      <c r="BL73" s="1221"/>
      <c r="BM73" s="1221"/>
      <c r="BN73" s="1221"/>
      <c r="BO73" s="1221"/>
      <c r="BP73" s="1222">
        <v>28.3</v>
      </c>
      <c r="BQ73" s="1222"/>
      <c r="BR73" s="1222"/>
      <c r="BS73" s="1222"/>
      <c r="BT73" s="1222"/>
      <c r="BU73" s="1222"/>
      <c r="BV73" s="1222"/>
      <c r="BW73" s="1222"/>
      <c r="BX73" s="1222">
        <v>26.7</v>
      </c>
      <c r="BY73" s="1222"/>
      <c r="BZ73" s="1222"/>
      <c r="CA73" s="1222"/>
      <c r="CB73" s="1222"/>
      <c r="CC73" s="1222"/>
      <c r="CD73" s="1222"/>
      <c r="CE73" s="1222"/>
      <c r="CF73" s="1222">
        <v>32.700000000000003</v>
      </c>
      <c r="CG73" s="1222"/>
      <c r="CH73" s="1222"/>
      <c r="CI73" s="1222"/>
      <c r="CJ73" s="1222"/>
      <c r="CK73" s="1222"/>
      <c r="CL73" s="1222"/>
      <c r="CM73" s="1222"/>
      <c r="CN73" s="1222">
        <v>32.200000000000003</v>
      </c>
      <c r="CO73" s="1222"/>
      <c r="CP73" s="1222"/>
      <c r="CQ73" s="1222"/>
      <c r="CR73" s="1222"/>
      <c r="CS73" s="1222"/>
      <c r="CT73" s="1222"/>
      <c r="CU73" s="1222"/>
      <c r="CV73" s="1222">
        <v>16.399999999999999</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614</v>
      </c>
      <c r="BC75" s="1221"/>
      <c r="BD75" s="1221"/>
      <c r="BE75" s="1221"/>
      <c r="BF75" s="1221"/>
      <c r="BG75" s="1221"/>
      <c r="BH75" s="1221"/>
      <c r="BI75" s="1221"/>
      <c r="BJ75" s="1221"/>
      <c r="BK75" s="1221"/>
      <c r="BL75" s="1221"/>
      <c r="BM75" s="1221"/>
      <c r="BN75" s="1221"/>
      <c r="BO75" s="1221"/>
      <c r="BP75" s="1222">
        <v>5.7</v>
      </c>
      <c r="BQ75" s="1222"/>
      <c r="BR75" s="1222"/>
      <c r="BS75" s="1222"/>
      <c r="BT75" s="1222"/>
      <c r="BU75" s="1222"/>
      <c r="BV75" s="1222"/>
      <c r="BW75" s="1222"/>
      <c r="BX75" s="1222">
        <v>5.4</v>
      </c>
      <c r="BY75" s="1222"/>
      <c r="BZ75" s="1222"/>
      <c r="CA75" s="1222"/>
      <c r="CB75" s="1222"/>
      <c r="CC75" s="1222"/>
      <c r="CD75" s="1222"/>
      <c r="CE75" s="1222"/>
      <c r="CF75" s="1222">
        <v>4.7</v>
      </c>
      <c r="CG75" s="1222"/>
      <c r="CH75" s="1222"/>
      <c r="CI75" s="1222"/>
      <c r="CJ75" s="1222"/>
      <c r="CK75" s="1222"/>
      <c r="CL75" s="1222"/>
      <c r="CM75" s="1222"/>
      <c r="CN75" s="1222">
        <v>4.3</v>
      </c>
      <c r="CO75" s="1222"/>
      <c r="CP75" s="1222"/>
      <c r="CQ75" s="1222"/>
      <c r="CR75" s="1222"/>
      <c r="CS75" s="1222"/>
      <c r="CT75" s="1222"/>
      <c r="CU75" s="1222"/>
      <c r="CV75" s="1222">
        <v>4.2</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611</v>
      </c>
      <c r="AO77" s="1217"/>
      <c r="AP77" s="1217"/>
      <c r="AQ77" s="1217"/>
      <c r="AR77" s="1217"/>
      <c r="AS77" s="1217"/>
      <c r="AT77" s="1217"/>
      <c r="AU77" s="1217"/>
      <c r="AV77" s="1217"/>
      <c r="AW77" s="1217"/>
      <c r="AX77" s="1217"/>
      <c r="AY77" s="1217"/>
      <c r="AZ77" s="1217"/>
      <c r="BA77" s="1217"/>
      <c r="BB77" s="1221" t="s">
        <v>609</v>
      </c>
      <c r="BC77" s="1221"/>
      <c r="BD77" s="1221"/>
      <c r="BE77" s="1221"/>
      <c r="BF77" s="1221"/>
      <c r="BG77" s="1221"/>
      <c r="BH77" s="1221"/>
      <c r="BI77" s="1221"/>
      <c r="BJ77" s="1221"/>
      <c r="BK77" s="1221"/>
      <c r="BL77" s="1221"/>
      <c r="BM77" s="1221"/>
      <c r="BN77" s="1221"/>
      <c r="BO77" s="1221"/>
      <c r="BP77" s="1222">
        <v>23.4</v>
      </c>
      <c r="BQ77" s="1222"/>
      <c r="BR77" s="1222"/>
      <c r="BS77" s="1222"/>
      <c r="BT77" s="1222"/>
      <c r="BU77" s="1222"/>
      <c r="BV77" s="1222"/>
      <c r="BW77" s="1222"/>
      <c r="BX77" s="1222">
        <v>7.6</v>
      </c>
      <c r="BY77" s="1222"/>
      <c r="BZ77" s="1222"/>
      <c r="CA77" s="1222"/>
      <c r="CB77" s="1222"/>
      <c r="CC77" s="1222"/>
      <c r="CD77" s="1222"/>
      <c r="CE77" s="1222"/>
      <c r="CF77" s="1222">
        <v>3</v>
      </c>
      <c r="CG77" s="1222"/>
      <c r="CH77" s="1222"/>
      <c r="CI77" s="1222"/>
      <c r="CJ77" s="1222"/>
      <c r="CK77" s="1222"/>
      <c r="CL77" s="1222"/>
      <c r="CM77" s="1222"/>
      <c r="CN77" s="1222">
        <v>3.4</v>
      </c>
      <c r="CO77" s="1222"/>
      <c r="CP77" s="1222"/>
      <c r="CQ77" s="1222"/>
      <c r="CR77" s="1222"/>
      <c r="CS77" s="1222"/>
      <c r="CT77" s="1222"/>
      <c r="CU77" s="1222"/>
      <c r="CV77" s="1222">
        <v>0</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614</v>
      </c>
      <c r="BC79" s="1221"/>
      <c r="BD79" s="1221"/>
      <c r="BE79" s="1221"/>
      <c r="BF79" s="1221"/>
      <c r="BG79" s="1221"/>
      <c r="BH79" s="1221"/>
      <c r="BI79" s="1221"/>
      <c r="BJ79" s="1221"/>
      <c r="BK79" s="1221"/>
      <c r="BL79" s="1221"/>
      <c r="BM79" s="1221"/>
      <c r="BN79" s="1221"/>
      <c r="BO79" s="1221"/>
      <c r="BP79" s="1222">
        <v>8.5</v>
      </c>
      <c r="BQ79" s="1222"/>
      <c r="BR79" s="1222"/>
      <c r="BS79" s="1222"/>
      <c r="BT79" s="1222"/>
      <c r="BU79" s="1222"/>
      <c r="BV79" s="1222"/>
      <c r="BW79" s="1222"/>
      <c r="BX79" s="1222">
        <v>8.6</v>
      </c>
      <c r="BY79" s="1222"/>
      <c r="BZ79" s="1222"/>
      <c r="CA79" s="1222"/>
      <c r="CB79" s="1222"/>
      <c r="CC79" s="1222"/>
      <c r="CD79" s="1222"/>
      <c r="CE79" s="1222"/>
      <c r="CF79" s="1222">
        <v>8.8000000000000007</v>
      </c>
      <c r="CG79" s="1222"/>
      <c r="CH79" s="1222"/>
      <c r="CI79" s="1222"/>
      <c r="CJ79" s="1222"/>
      <c r="CK79" s="1222"/>
      <c r="CL79" s="1222"/>
      <c r="CM79" s="1222"/>
      <c r="CN79" s="1222">
        <v>8.8000000000000007</v>
      </c>
      <c r="CO79" s="1222"/>
      <c r="CP79" s="1222"/>
      <c r="CQ79" s="1222"/>
      <c r="CR79" s="1222"/>
      <c r="CS79" s="1222"/>
      <c r="CT79" s="1222"/>
      <c r="CU79" s="1222"/>
      <c r="CV79" s="1222">
        <v>8.3000000000000007</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aDK3tf3DSn4zdza4MItG5Y9Ni+4QCTu+LGO6m+6HpuCABjSSzoJGaf+NA7mUf7W6eycErzP66a7NomA28goEyA==" saltValue="h1LvmMyUJbS/A28n7tpU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A199-95E9-41D8-BB54-1899D3E8BD99}">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511</v>
      </c>
    </row>
  </sheetData>
  <sheetProtection algorithmName="SHA-512" hashValue="xwPjJSt+TRdfMiwZBNlIsqDo0ONW15pu3fyxmeVBsqO+uYV8E337IdsqJyQsubCKqfZQN/eeaAlxBZSDqDlGZQ==" saltValue="uXLuiwT2NH2rl+1uTQY3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7DF3B-5DEF-430A-9462-02FABA103EF4}">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511</v>
      </c>
    </row>
  </sheetData>
  <sheetProtection algorithmName="SHA-512" hashValue="W97dg26VCXwRP7zx1XUnREaVOSp4asmjQ5otzCnGAetBTKp3l5Hgf0M95+L7Lia90uRorKHg65CS0zQ+XHrGDQ==" saltValue="XWful+iEA7+UFTqLG77m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561</v>
      </c>
      <c r="G2" s="146"/>
      <c r="H2" s="147"/>
    </row>
    <row r="3" spans="1:8" x14ac:dyDescent="0.2">
      <c r="A3" s="143" t="s">
        <v>554</v>
      </c>
      <c r="B3" s="148"/>
      <c r="C3" s="149"/>
      <c r="D3" s="150">
        <v>39176</v>
      </c>
      <c r="E3" s="151"/>
      <c r="F3" s="152">
        <v>116162</v>
      </c>
      <c r="G3" s="153"/>
      <c r="H3" s="154"/>
    </row>
    <row r="4" spans="1:8" x14ac:dyDescent="0.2">
      <c r="A4" s="155"/>
      <c r="B4" s="156"/>
      <c r="C4" s="157"/>
      <c r="D4" s="158">
        <v>23595</v>
      </c>
      <c r="E4" s="159"/>
      <c r="F4" s="160">
        <v>61562</v>
      </c>
      <c r="G4" s="161"/>
      <c r="H4" s="162"/>
    </row>
    <row r="5" spans="1:8" x14ac:dyDescent="0.2">
      <c r="A5" s="143" t="s">
        <v>556</v>
      </c>
      <c r="B5" s="148"/>
      <c r="C5" s="149"/>
      <c r="D5" s="150">
        <v>69965</v>
      </c>
      <c r="E5" s="151"/>
      <c r="F5" s="152">
        <v>121449</v>
      </c>
      <c r="G5" s="153"/>
      <c r="H5" s="154"/>
    </row>
    <row r="6" spans="1:8" x14ac:dyDescent="0.2">
      <c r="A6" s="155"/>
      <c r="B6" s="156"/>
      <c r="C6" s="157"/>
      <c r="D6" s="158">
        <v>58491</v>
      </c>
      <c r="E6" s="159"/>
      <c r="F6" s="160">
        <v>62922</v>
      </c>
      <c r="G6" s="161"/>
      <c r="H6" s="162"/>
    </row>
    <row r="7" spans="1:8" x14ac:dyDescent="0.2">
      <c r="A7" s="143" t="s">
        <v>557</v>
      </c>
      <c r="B7" s="148"/>
      <c r="C7" s="149"/>
      <c r="D7" s="150">
        <v>61057</v>
      </c>
      <c r="E7" s="151"/>
      <c r="F7" s="152">
        <v>145139</v>
      </c>
      <c r="G7" s="153"/>
      <c r="H7" s="154"/>
    </row>
    <row r="8" spans="1:8" x14ac:dyDescent="0.2">
      <c r="A8" s="155"/>
      <c r="B8" s="156"/>
      <c r="C8" s="157"/>
      <c r="D8" s="158">
        <v>35602</v>
      </c>
      <c r="E8" s="159"/>
      <c r="F8" s="160">
        <v>83762</v>
      </c>
      <c r="G8" s="161"/>
      <c r="H8" s="162"/>
    </row>
    <row r="9" spans="1:8" x14ac:dyDescent="0.2">
      <c r="A9" s="143" t="s">
        <v>558</v>
      </c>
      <c r="B9" s="148"/>
      <c r="C9" s="149"/>
      <c r="D9" s="150">
        <v>69098</v>
      </c>
      <c r="E9" s="151"/>
      <c r="F9" s="152">
        <v>125391</v>
      </c>
      <c r="G9" s="153"/>
      <c r="H9" s="154"/>
    </row>
    <row r="10" spans="1:8" x14ac:dyDescent="0.2">
      <c r="A10" s="155"/>
      <c r="B10" s="156"/>
      <c r="C10" s="157"/>
      <c r="D10" s="158">
        <v>58781</v>
      </c>
      <c r="E10" s="159"/>
      <c r="F10" s="160">
        <v>68516</v>
      </c>
      <c r="G10" s="161"/>
      <c r="H10" s="162"/>
    </row>
    <row r="11" spans="1:8" x14ac:dyDescent="0.2">
      <c r="A11" s="143" t="s">
        <v>559</v>
      </c>
      <c r="B11" s="148"/>
      <c r="C11" s="149"/>
      <c r="D11" s="150">
        <v>50979</v>
      </c>
      <c r="E11" s="151"/>
      <c r="F11" s="152">
        <v>138402</v>
      </c>
      <c r="G11" s="153"/>
      <c r="H11" s="154"/>
    </row>
    <row r="12" spans="1:8" x14ac:dyDescent="0.2">
      <c r="A12" s="155"/>
      <c r="B12" s="156"/>
      <c r="C12" s="163"/>
      <c r="D12" s="158">
        <v>36292</v>
      </c>
      <c r="E12" s="159"/>
      <c r="F12" s="160">
        <v>70652</v>
      </c>
      <c r="G12" s="161"/>
      <c r="H12" s="162"/>
    </row>
    <row r="13" spans="1:8" x14ac:dyDescent="0.2">
      <c r="A13" s="143"/>
      <c r="B13" s="148"/>
      <c r="C13" s="149"/>
      <c r="D13" s="150">
        <v>58055</v>
      </c>
      <c r="E13" s="151"/>
      <c r="F13" s="152">
        <v>129309</v>
      </c>
      <c r="G13" s="164"/>
      <c r="H13" s="154"/>
    </row>
    <row r="14" spans="1:8" x14ac:dyDescent="0.2">
      <c r="A14" s="155"/>
      <c r="B14" s="156"/>
      <c r="C14" s="157"/>
      <c r="D14" s="158">
        <v>42552</v>
      </c>
      <c r="E14" s="159"/>
      <c r="F14" s="160">
        <v>69483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6.26</v>
      </c>
      <c r="C19" s="165">
        <f>ROUND(VALUE(SUBSTITUTE(実質収支比率等に係る経年分析!G$48,"▲","-")),2)</f>
        <v>7.34</v>
      </c>
      <c r="D19" s="165">
        <f>ROUND(VALUE(SUBSTITUTE(実質収支比率等に係る経年分析!H$48,"▲","-")),2)</f>
        <v>7.12</v>
      </c>
      <c r="E19" s="165">
        <f>ROUND(VALUE(SUBSTITUTE(実質収支比率等に係る経年分析!I$48,"▲","-")),2)</f>
        <v>10.16</v>
      </c>
      <c r="F19" s="165">
        <f>ROUND(VALUE(SUBSTITUTE(実質収支比率等に係る経年分析!J$48,"▲","-")),2)</f>
        <v>14.03</v>
      </c>
    </row>
    <row r="20" spans="1:11" x14ac:dyDescent="0.2">
      <c r="A20" s="165" t="s">
        <v>55</v>
      </c>
      <c r="B20" s="165">
        <f>ROUND(VALUE(SUBSTITUTE(実質収支比率等に係る経年分析!F$47,"▲","-")),2)</f>
        <v>15.5</v>
      </c>
      <c r="C20" s="165">
        <f>ROUND(VALUE(SUBSTITUTE(実質収支比率等に係る経年分析!G$47,"▲","-")),2)</f>
        <v>15.43</v>
      </c>
      <c r="D20" s="165">
        <f>ROUND(VALUE(SUBSTITUTE(実質収支比率等に係る経年分析!H$47,"▲","-")),2)</f>
        <v>15.57</v>
      </c>
      <c r="E20" s="165">
        <f>ROUND(VALUE(SUBSTITUTE(実質収支比率等に係る経年分析!I$47,"▲","-")),2)</f>
        <v>17.46</v>
      </c>
      <c r="F20" s="165">
        <f>ROUND(VALUE(SUBSTITUTE(実質収支比率等に係る経年分析!J$47,"▲","-")),2)</f>
        <v>17.87</v>
      </c>
    </row>
    <row r="21" spans="1:11" x14ac:dyDescent="0.2">
      <c r="A21" s="165" t="s">
        <v>56</v>
      </c>
      <c r="B21" s="165">
        <f>IF(ISNUMBER(VALUE(SUBSTITUTE(実質収支比率等に係る経年分析!F$49,"▲","-"))),ROUND(VALUE(SUBSTITUTE(実質収支比率等に係る経年分析!F$49,"▲","-")),2),NA())</f>
        <v>0.24</v>
      </c>
      <c r="C21" s="165">
        <f>IF(ISNUMBER(VALUE(SUBSTITUTE(実質収支比率等に係る経年分析!G$49,"▲","-"))),ROUND(VALUE(SUBSTITUTE(実質収支比率等に係る経年分析!G$49,"▲","-")),2),NA())</f>
        <v>1.1200000000000001</v>
      </c>
      <c r="D21" s="165">
        <f>IF(ISNUMBER(VALUE(SUBSTITUTE(実質収支比率等に係る経年分析!H$49,"▲","-"))),ROUND(VALUE(SUBSTITUTE(実質収支比率等に係る経年分析!H$49,"▲","-")),2),NA())</f>
        <v>-0.28000000000000003</v>
      </c>
      <c r="E21" s="165">
        <f>IF(ISNUMBER(VALUE(SUBSTITUTE(実質収支比率等に係る経年分析!I$49,"▲","-"))),ROUND(VALUE(SUBSTITUTE(実質収支比率等に係る経年分析!I$49,"▲","-")),2),NA())</f>
        <v>6.02</v>
      </c>
      <c r="F21" s="165">
        <f>IF(ISNUMBER(VALUE(SUBSTITUTE(実質収支比率等に係る経年分析!J$49,"▲","-"))),ROUND(VALUE(SUBSTITUTE(実質収支比率等に係る経年分析!J$49,"▲","-")),2),NA())</f>
        <v>6.58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7.17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4.9800000000000004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4.4400000000000004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4.0199999999999996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3.33</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2.84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3.58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4.18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5.13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5.37</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6.25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7.34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7.12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10.16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14.02</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42.42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43.68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42.96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39.42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34.46</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290</v>
      </c>
      <c r="E42" s="167"/>
      <c r="F42" s="167"/>
      <c r="G42" s="167">
        <f>'実質公債費比率（分子）の構造'!L$52</f>
        <v>272</v>
      </c>
      <c r="H42" s="167"/>
      <c r="I42" s="167"/>
      <c r="J42" s="167">
        <f>'実質公債費比率（分子）の構造'!M$52</f>
        <v>261</v>
      </c>
      <c r="K42" s="167"/>
      <c r="L42" s="167"/>
      <c r="M42" s="167">
        <f>'実質公債費比率（分子）の構造'!N$52</f>
        <v>268</v>
      </c>
      <c r="N42" s="167"/>
      <c r="O42" s="167"/>
      <c r="P42" s="167">
        <f>'実質公債費比率（分子）の構造'!O$52</f>
        <v>266</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22</v>
      </c>
      <c r="C45" s="167"/>
      <c r="D45" s="167"/>
      <c r="E45" s="167">
        <f>'実質公債費比率（分子）の構造'!L$49</f>
        <v>31</v>
      </c>
      <c r="F45" s="167"/>
      <c r="G45" s="167"/>
      <c r="H45" s="167">
        <f>'実質公債費比率（分子）の構造'!M$49</f>
        <v>26</v>
      </c>
      <c r="I45" s="167"/>
      <c r="J45" s="167"/>
      <c r="K45" s="167">
        <f>'実質公債費比率（分子）の構造'!N$49</f>
        <v>29</v>
      </c>
      <c r="L45" s="167"/>
      <c r="M45" s="167"/>
      <c r="N45" s="167">
        <f>'実質公債費比率（分子）の構造'!O$49</f>
        <v>27</v>
      </c>
      <c r="O45" s="167"/>
      <c r="P45" s="167"/>
    </row>
    <row r="46" spans="1:16" x14ac:dyDescent="0.2">
      <c r="A46" s="167" t="s">
        <v>67</v>
      </c>
      <c r="B46" s="167">
        <f>'実質公債費比率（分子）の構造'!K$48</f>
        <v>1</v>
      </c>
      <c r="C46" s="167"/>
      <c r="D46" s="167"/>
      <c r="E46" s="167">
        <f>'実質公債費比率（分子）の構造'!L$48</f>
        <v>1</v>
      </c>
      <c r="F46" s="167"/>
      <c r="G46" s="167"/>
      <c r="H46" s="167">
        <f>'実質公債費比率（分子）の構造'!M$48</f>
        <v>1</v>
      </c>
      <c r="I46" s="167"/>
      <c r="J46" s="167"/>
      <c r="K46" s="167">
        <f>'実質公債費比率（分子）の構造'!N$48</f>
        <v>2</v>
      </c>
      <c r="L46" s="167"/>
      <c r="M46" s="167"/>
      <c r="N46" s="167">
        <f>'実質公債費比率（分子）の構造'!O$48</f>
        <v>1</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382</v>
      </c>
      <c r="C49" s="167"/>
      <c r="D49" s="167"/>
      <c r="E49" s="167">
        <f>'実質公債費比率（分子）の構造'!L$45</f>
        <v>345</v>
      </c>
      <c r="F49" s="167"/>
      <c r="G49" s="167"/>
      <c r="H49" s="167">
        <f>'実質公債費比率（分子）の構造'!M$45</f>
        <v>312</v>
      </c>
      <c r="I49" s="167"/>
      <c r="J49" s="167"/>
      <c r="K49" s="167">
        <f>'実質公債費比率（分子）の構造'!N$45</f>
        <v>333</v>
      </c>
      <c r="L49" s="167"/>
      <c r="M49" s="167"/>
      <c r="N49" s="167">
        <f>'実質公債費比率（分子）の構造'!O$45</f>
        <v>350</v>
      </c>
      <c r="O49" s="167"/>
      <c r="P49" s="167"/>
    </row>
    <row r="50" spans="1:16" x14ac:dyDescent="0.2">
      <c r="A50" s="167" t="s">
        <v>71</v>
      </c>
      <c r="B50" s="167" t="e">
        <f>NA()</f>
        <v>#N/A</v>
      </c>
      <c r="C50" s="167">
        <f>IF(ISNUMBER('実質公債費比率（分子）の構造'!K$53),'実質公債費比率（分子）の構造'!K$53,NA())</f>
        <v>115</v>
      </c>
      <c r="D50" s="167" t="e">
        <f>NA()</f>
        <v>#N/A</v>
      </c>
      <c r="E50" s="167" t="e">
        <f>NA()</f>
        <v>#N/A</v>
      </c>
      <c r="F50" s="167">
        <f>IF(ISNUMBER('実質公債費比率（分子）の構造'!L$53),'実質公債費比率（分子）の構造'!L$53,NA())</f>
        <v>105</v>
      </c>
      <c r="G50" s="167" t="e">
        <f>NA()</f>
        <v>#N/A</v>
      </c>
      <c r="H50" s="167" t="e">
        <f>NA()</f>
        <v>#N/A</v>
      </c>
      <c r="I50" s="167">
        <f>IF(ISNUMBER('実質公債費比率（分子）の構造'!M$53),'実質公債費比率（分子）の構造'!M$53,NA())</f>
        <v>78</v>
      </c>
      <c r="J50" s="167" t="e">
        <f>NA()</f>
        <v>#N/A</v>
      </c>
      <c r="K50" s="167" t="e">
        <f>NA()</f>
        <v>#N/A</v>
      </c>
      <c r="L50" s="167">
        <f>IF(ISNUMBER('実質公債費比率（分子）の構造'!N$53),'実質公債費比率（分子）の構造'!N$53,NA())</f>
        <v>96</v>
      </c>
      <c r="M50" s="167" t="e">
        <f>NA()</f>
        <v>#N/A</v>
      </c>
      <c r="N50" s="167" t="e">
        <f>NA()</f>
        <v>#N/A</v>
      </c>
      <c r="O50" s="167">
        <f>IF(ISNUMBER('実質公債費比率（分子）の構造'!O$53),'実質公債費比率（分子）の構造'!O$53,NA())</f>
        <v>112</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2870</v>
      </c>
      <c r="E56" s="166"/>
      <c r="F56" s="166"/>
      <c r="G56" s="166">
        <f>'将来負担比率（分子）の構造'!J$52</f>
        <v>2891</v>
      </c>
      <c r="H56" s="166"/>
      <c r="I56" s="166"/>
      <c r="J56" s="166">
        <f>'将来負担比率（分子）の構造'!K$52</f>
        <v>2881</v>
      </c>
      <c r="K56" s="166"/>
      <c r="L56" s="166"/>
      <c r="M56" s="166">
        <f>'将来負担比率（分子）の構造'!L$52</f>
        <v>2903</v>
      </c>
      <c r="N56" s="166"/>
      <c r="O56" s="166"/>
      <c r="P56" s="166">
        <f>'将来負担比率（分子）の構造'!M$52</f>
        <v>2766</v>
      </c>
    </row>
    <row r="57" spans="1:16" x14ac:dyDescent="0.2">
      <c r="A57" s="166" t="s">
        <v>42</v>
      </c>
      <c r="B57" s="166"/>
      <c r="C57" s="166"/>
      <c r="D57" s="166">
        <f>'将来負担比率（分子）の構造'!I$51</f>
        <v>50</v>
      </c>
      <c r="E57" s="166"/>
      <c r="F57" s="166"/>
      <c r="G57" s="166">
        <f>'将来負担比率（分子）の構造'!J$51</f>
        <v>50</v>
      </c>
      <c r="H57" s="166"/>
      <c r="I57" s="166"/>
      <c r="J57" s="166">
        <f>'将来負担比率（分子）の構造'!K$51</f>
        <v>54</v>
      </c>
      <c r="K57" s="166"/>
      <c r="L57" s="166"/>
      <c r="M57" s="166">
        <f>'将来負担比率（分子）の構造'!L$51</f>
        <v>48</v>
      </c>
      <c r="N57" s="166"/>
      <c r="O57" s="166"/>
      <c r="P57" s="166">
        <f>'将来負担比率（分子）の構造'!M$51</f>
        <v>43</v>
      </c>
    </row>
    <row r="58" spans="1:16" x14ac:dyDescent="0.2">
      <c r="A58" s="166" t="s">
        <v>41</v>
      </c>
      <c r="B58" s="166"/>
      <c r="C58" s="166"/>
      <c r="D58" s="166">
        <f>'将来負担比率（分子）の構造'!I$50</f>
        <v>1027</v>
      </c>
      <c r="E58" s="166"/>
      <c r="F58" s="166"/>
      <c r="G58" s="166">
        <f>'将来負担比率（分子）の構造'!J$50</f>
        <v>1043</v>
      </c>
      <c r="H58" s="166"/>
      <c r="I58" s="166"/>
      <c r="J58" s="166">
        <f>'将来負担比率（分子）の構造'!K$50</f>
        <v>985</v>
      </c>
      <c r="K58" s="166"/>
      <c r="L58" s="166"/>
      <c r="M58" s="166">
        <f>'将来負担比率（分子）の構造'!L$50</f>
        <v>981</v>
      </c>
      <c r="N58" s="166"/>
      <c r="O58" s="166"/>
      <c r="P58" s="166">
        <f>'将来負担比率（分子）の構造'!M$50</f>
        <v>1197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898</v>
      </c>
      <c r="C62" s="166"/>
      <c r="D62" s="166"/>
      <c r="E62" s="166">
        <f>'将来負担比率（分子）の構造'!J$45</f>
        <v>827</v>
      </c>
      <c r="F62" s="166"/>
      <c r="G62" s="166"/>
      <c r="H62" s="166">
        <f>'将来負担比率（分子）の構造'!K$45</f>
        <v>802</v>
      </c>
      <c r="I62" s="166"/>
      <c r="J62" s="166"/>
      <c r="K62" s="166">
        <f>'将来負担比率（分子）の構造'!L$45</f>
        <v>770</v>
      </c>
      <c r="L62" s="166"/>
      <c r="M62" s="166"/>
      <c r="N62" s="166">
        <f>'将来負担比率（分子）の構造'!M$45</f>
        <v>732</v>
      </c>
      <c r="O62" s="166"/>
      <c r="P62" s="166"/>
    </row>
    <row r="63" spans="1:16" x14ac:dyDescent="0.2">
      <c r="A63" s="166" t="s">
        <v>34</v>
      </c>
      <c r="B63" s="166">
        <f>'将来負担比率（分子）の構造'!I$44</f>
        <v>400</v>
      </c>
      <c r="C63" s="166"/>
      <c r="D63" s="166"/>
      <c r="E63" s="166">
        <f>'将来負担比率（分子）の構造'!J$44</f>
        <v>362</v>
      </c>
      <c r="F63" s="166"/>
      <c r="G63" s="166"/>
      <c r="H63" s="166">
        <f>'将来負担比率（分子）の構造'!K$44</f>
        <v>343</v>
      </c>
      <c r="I63" s="166"/>
      <c r="J63" s="166"/>
      <c r="K63" s="166">
        <f>'将来負担比率（分子）の構造'!L$44</f>
        <v>320</v>
      </c>
      <c r="L63" s="166"/>
      <c r="M63" s="166"/>
      <c r="N63" s="166">
        <f>'将来負担比率（分子）の構造'!M$44</f>
        <v>290</v>
      </c>
      <c r="O63" s="166"/>
      <c r="P63" s="166"/>
    </row>
    <row r="64" spans="1:16" x14ac:dyDescent="0.2">
      <c r="A64" s="166" t="s">
        <v>33</v>
      </c>
      <c r="B64" s="166">
        <f>'将来負担比率（分子）の構造'!I$43</f>
        <v>50</v>
      </c>
      <c r="C64" s="166"/>
      <c r="D64" s="166"/>
      <c r="E64" s="166">
        <f>'将来負担比率（分子）の構造'!J$43</f>
        <v>47</v>
      </c>
      <c r="F64" s="166"/>
      <c r="G64" s="166"/>
      <c r="H64" s="166">
        <f>'将来負担比率（分子）の構造'!K$43</f>
        <v>44</v>
      </c>
      <c r="I64" s="166"/>
      <c r="J64" s="166"/>
      <c r="K64" s="166">
        <f>'将来負担比率（分子）の構造'!L$43</f>
        <v>40</v>
      </c>
      <c r="L64" s="166"/>
      <c r="M64" s="166"/>
      <c r="N64" s="166">
        <f>'将来負担比率（分子）の構造'!M$43</f>
        <v>30</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3189</v>
      </c>
      <c r="C66" s="166"/>
      <c r="D66" s="166"/>
      <c r="E66" s="166">
        <f>'将来負担比率（分子）の構造'!J$41</f>
        <v>3311</v>
      </c>
      <c r="F66" s="166"/>
      <c r="G66" s="166"/>
      <c r="H66" s="166">
        <f>'将来負担比率（分子）の構造'!K$41</f>
        <v>3418</v>
      </c>
      <c r="I66" s="166"/>
      <c r="J66" s="166"/>
      <c r="K66" s="166">
        <f>'将来負担比率（分子）の構造'!L$41</f>
        <v>3512</v>
      </c>
      <c r="L66" s="166"/>
      <c r="M66" s="166"/>
      <c r="N66" s="166">
        <f>'将来負担比率（分子）の構造'!M$41</f>
        <v>3354</v>
      </c>
      <c r="O66" s="166"/>
      <c r="P66" s="166"/>
    </row>
    <row r="67" spans="1:16" x14ac:dyDescent="0.2">
      <c r="A67" s="166" t="s">
        <v>75</v>
      </c>
      <c r="B67" s="166" t="e">
        <f>NA()</f>
        <v>#N/A</v>
      </c>
      <c r="C67" s="166">
        <f>IF(ISNUMBER('将来負担比率（分子）の構造'!I$53), IF('将来負担比率（分子）の構造'!I$53 &lt; 0, 0, '将来負担比率（分子）の構造'!I$53), NA())</f>
        <v>590</v>
      </c>
      <c r="D67" s="166" t="e">
        <f>NA()</f>
        <v>#N/A</v>
      </c>
      <c r="E67" s="166" t="e">
        <f>NA()</f>
        <v>#N/A</v>
      </c>
      <c r="F67" s="166">
        <f>IF(ISNUMBER('将来負担比率（分子）の構造'!J$53), IF('将来負担比率（分子）の構造'!J$53 &lt; 0, 0, '将来負担比率（分子）の構造'!J$53), NA())</f>
        <v>563</v>
      </c>
      <c r="G67" s="166" t="e">
        <f>NA()</f>
        <v>#N/A</v>
      </c>
      <c r="H67" s="166" t="e">
        <f>NA()</f>
        <v>#N/A</v>
      </c>
      <c r="I67" s="166">
        <f>IF(ISNUMBER('将来負担比率（分子）の構造'!K$53), IF('将来負担比率（分子）の構造'!K$53 &lt; 0, 0, '将来負担比率（分子）の構造'!K$53), NA())</f>
        <v>686</v>
      </c>
      <c r="J67" s="166" t="e">
        <f>NA()</f>
        <v>#N/A</v>
      </c>
      <c r="K67" s="166" t="e">
        <f>NA()</f>
        <v>#N/A</v>
      </c>
      <c r="L67" s="166">
        <f>IF(ISNUMBER('将来負担比率（分子）の構造'!L$53), IF('将来負担比率（分子）の構造'!L$53 &lt; 0, 0, '将来負担比率（分子）の構造'!L$53), NA())</f>
        <v>711</v>
      </c>
      <c r="M67" s="166" t="e">
        <f>NA()</f>
        <v>#N/A</v>
      </c>
      <c r="N67" s="166" t="e">
        <f>NA()</f>
        <v>#N/A</v>
      </c>
      <c r="O67" s="166">
        <f>IF(ISNUMBER('将来負担比率（分子）の構造'!M$53), IF('将来負担比率（分子）の構造'!M$53 &lt; 0, 0, '将来負担比率（分子）の構造'!M$53), NA())</f>
        <v>400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366</v>
      </c>
      <c r="C72" s="170">
        <f>基金残高に係る経年分析!G55</f>
        <v>431</v>
      </c>
      <c r="D72" s="170">
        <f>基金残高に係る経年分析!H55</f>
        <v>481</v>
      </c>
    </row>
    <row r="73" spans="1:16" x14ac:dyDescent="0.2">
      <c r="A73" s="169" t="s">
        <v>78</v>
      </c>
      <c r="B73" s="170">
        <f>基金残高に係る経年分析!F56</f>
        <v>11</v>
      </c>
      <c r="C73" s="170">
        <f>基金残高に係る経年分析!G56</f>
        <v>11</v>
      </c>
      <c r="D73" s="170">
        <f>基金残高に係る経年分析!H56</f>
        <v>11</v>
      </c>
    </row>
    <row r="74" spans="1:16" x14ac:dyDescent="0.2">
      <c r="A74" s="169" t="s">
        <v>79</v>
      </c>
      <c r="B74" s="170">
        <f>基金残高に係る経年分析!F57</f>
        <v>414</v>
      </c>
      <c r="C74" s="170">
        <f>基金残高に係る経年分析!G57</f>
        <v>346</v>
      </c>
      <c r="D74" s="170">
        <f>基金残高に係る経年分析!H57</f>
        <v>481</v>
      </c>
    </row>
  </sheetData>
  <sheetProtection algorithmName="SHA-512" hashValue="kbjM612RkNQade4xhr/3d/obkeNrLRmLrTcykF90/QDX7wv/Qyzdfw1hD81Z6p+0JLWJ9tXeg65uyitIFm02TQ==" saltValue="xbEMThcws0iGqXL3H9NB2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CCFBB-3B33-45B6-80E2-99900689FC03}">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215</v>
      </c>
      <c r="DI1" s="701"/>
      <c r="DJ1" s="701"/>
      <c r="DK1" s="701"/>
      <c r="DL1" s="701"/>
      <c r="DM1" s="701"/>
      <c r="DN1" s="702"/>
      <c r="DO1" s="205"/>
      <c r="DP1" s="700" t="s">
        <v>216</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220</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703" t="s">
        <v>224</v>
      </c>
      <c r="AQ4" s="703"/>
      <c r="AR4" s="703"/>
      <c r="AS4" s="703"/>
      <c r="AT4" s="703"/>
      <c r="AU4" s="703"/>
      <c r="AV4" s="703"/>
      <c r="AW4" s="703"/>
      <c r="AX4" s="703"/>
      <c r="AY4" s="703"/>
      <c r="AZ4" s="703"/>
      <c r="BA4" s="703"/>
      <c r="BB4" s="703"/>
      <c r="BC4" s="703"/>
      <c r="BD4" s="703"/>
      <c r="BE4" s="703"/>
      <c r="BF4" s="703"/>
      <c r="BG4" s="703" t="s">
        <v>225</v>
      </c>
      <c r="BH4" s="703"/>
      <c r="BI4" s="703"/>
      <c r="BJ4" s="703"/>
      <c r="BK4" s="703"/>
      <c r="BL4" s="703"/>
      <c r="BM4" s="703"/>
      <c r="BN4" s="703"/>
      <c r="BO4" s="703" t="s">
        <v>222</v>
      </c>
      <c r="BP4" s="703"/>
      <c r="BQ4" s="703"/>
      <c r="BR4" s="703"/>
      <c r="BS4" s="703" t="s">
        <v>226</v>
      </c>
      <c r="BT4" s="703"/>
      <c r="BU4" s="703"/>
      <c r="BV4" s="703"/>
      <c r="BW4" s="703"/>
      <c r="BX4" s="703"/>
      <c r="BY4" s="703"/>
      <c r="BZ4" s="703"/>
      <c r="CA4" s="703"/>
      <c r="CB4" s="703"/>
      <c r="CD4" s="662" t="s">
        <v>227</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228</v>
      </c>
      <c r="C5" s="660"/>
      <c r="D5" s="660"/>
      <c r="E5" s="660"/>
      <c r="F5" s="660"/>
      <c r="G5" s="660"/>
      <c r="H5" s="660"/>
      <c r="I5" s="660"/>
      <c r="J5" s="660"/>
      <c r="K5" s="660"/>
      <c r="L5" s="660"/>
      <c r="M5" s="660"/>
      <c r="N5" s="660"/>
      <c r="O5" s="660"/>
      <c r="P5" s="660"/>
      <c r="Q5" s="661"/>
      <c r="R5" s="656">
        <v>865621</v>
      </c>
      <c r="S5" s="657"/>
      <c r="T5" s="657"/>
      <c r="U5" s="657"/>
      <c r="V5" s="657"/>
      <c r="W5" s="657"/>
      <c r="X5" s="657"/>
      <c r="Y5" s="685"/>
      <c r="Z5" s="698">
        <v>18.5</v>
      </c>
      <c r="AA5" s="698"/>
      <c r="AB5" s="698"/>
      <c r="AC5" s="698"/>
      <c r="AD5" s="699">
        <v>865621</v>
      </c>
      <c r="AE5" s="699"/>
      <c r="AF5" s="699"/>
      <c r="AG5" s="699"/>
      <c r="AH5" s="699"/>
      <c r="AI5" s="699"/>
      <c r="AJ5" s="699"/>
      <c r="AK5" s="699"/>
      <c r="AL5" s="686">
        <v>32.9</v>
      </c>
      <c r="AM5" s="671"/>
      <c r="AN5" s="671"/>
      <c r="AO5" s="687"/>
      <c r="AP5" s="659" t="s">
        <v>229</v>
      </c>
      <c r="AQ5" s="660"/>
      <c r="AR5" s="660"/>
      <c r="AS5" s="660"/>
      <c r="AT5" s="660"/>
      <c r="AU5" s="660"/>
      <c r="AV5" s="660"/>
      <c r="AW5" s="660"/>
      <c r="AX5" s="660"/>
      <c r="AY5" s="660"/>
      <c r="AZ5" s="660"/>
      <c r="BA5" s="660"/>
      <c r="BB5" s="660"/>
      <c r="BC5" s="660"/>
      <c r="BD5" s="660"/>
      <c r="BE5" s="660"/>
      <c r="BF5" s="661"/>
      <c r="BG5" s="609">
        <v>865300</v>
      </c>
      <c r="BH5" s="610"/>
      <c r="BI5" s="610"/>
      <c r="BJ5" s="610"/>
      <c r="BK5" s="610"/>
      <c r="BL5" s="610"/>
      <c r="BM5" s="610"/>
      <c r="BN5" s="611"/>
      <c r="BO5" s="635">
        <v>100</v>
      </c>
      <c r="BP5" s="635"/>
      <c r="BQ5" s="635"/>
      <c r="BR5" s="635"/>
      <c r="BS5" s="636" t="s">
        <v>130</v>
      </c>
      <c r="BT5" s="636"/>
      <c r="BU5" s="636"/>
      <c r="BV5" s="636"/>
      <c r="BW5" s="636"/>
      <c r="BX5" s="636"/>
      <c r="BY5" s="636"/>
      <c r="BZ5" s="636"/>
      <c r="CA5" s="636"/>
      <c r="CB5" s="681"/>
      <c r="CD5" s="662" t="s">
        <v>224</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222</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2">
      <c r="B6" s="606" t="s">
        <v>234</v>
      </c>
      <c r="C6" s="607"/>
      <c r="D6" s="607"/>
      <c r="E6" s="607"/>
      <c r="F6" s="607"/>
      <c r="G6" s="607"/>
      <c r="H6" s="607"/>
      <c r="I6" s="607"/>
      <c r="J6" s="607"/>
      <c r="K6" s="607"/>
      <c r="L6" s="607"/>
      <c r="M6" s="607"/>
      <c r="N6" s="607"/>
      <c r="O6" s="607"/>
      <c r="P6" s="607"/>
      <c r="Q6" s="608"/>
      <c r="R6" s="609">
        <v>41313</v>
      </c>
      <c r="S6" s="610"/>
      <c r="T6" s="610"/>
      <c r="U6" s="610"/>
      <c r="V6" s="610"/>
      <c r="W6" s="610"/>
      <c r="X6" s="610"/>
      <c r="Y6" s="611"/>
      <c r="Z6" s="635">
        <v>0.9</v>
      </c>
      <c r="AA6" s="635"/>
      <c r="AB6" s="635"/>
      <c r="AC6" s="635"/>
      <c r="AD6" s="636">
        <v>41313</v>
      </c>
      <c r="AE6" s="636"/>
      <c r="AF6" s="636"/>
      <c r="AG6" s="636"/>
      <c r="AH6" s="636"/>
      <c r="AI6" s="636"/>
      <c r="AJ6" s="636"/>
      <c r="AK6" s="636"/>
      <c r="AL6" s="612">
        <v>1.6</v>
      </c>
      <c r="AM6" s="613"/>
      <c r="AN6" s="613"/>
      <c r="AO6" s="637"/>
      <c r="AP6" s="606" t="s">
        <v>235</v>
      </c>
      <c r="AQ6" s="607"/>
      <c r="AR6" s="607"/>
      <c r="AS6" s="607"/>
      <c r="AT6" s="607"/>
      <c r="AU6" s="607"/>
      <c r="AV6" s="607"/>
      <c r="AW6" s="607"/>
      <c r="AX6" s="607"/>
      <c r="AY6" s="607"/>
      <c r="AZ6" s="607"/>
      <c r="BA6" s="607"/>
      <c r="BB6" s="607"/>
      <c r="BC6" s="607"/>
      <c r="BD6" s="607"/>
      <c r="BE6" s="607"/>
      <c r="BF6" s="608"/>
      <c r="BG6" s="609">
        <v>865300</v>
      </c>
      <c r="BH6" s="610"/>
      <c r="BI6" s="610"/>
      <c r="BJ6" s="610"/>
      <c r="BK6" s="610"/>
      <c r="BL6" s="610"/>
      <c r="BM6" s="610"/>
      <c r="BN6" s="611"/>
      <c r="BO6" s="635">
        <v>100</v>
      </c>
      <c r="BP6" s="635"/>
      <c r="BQ6" s="635"/>
      <c r="BR6" s="635"/>
      <c r="BS6" s="636" t="s">
        <v>130</v>
      </c>
      <c r="BT6" s="636"/>
      <c r="BU6" s="636"/>
      <c r="BV6" s="636"/>
      <c r="BW6" s="636"/>
      <c r="BX6" s="636"/>
      <c r="BY6" s="636"/>
      <c r="BZ6" s="636"/>
      <c r="CA6" s="636"/>
      <c r="CB6" s="681"/>
      <c r="CD6" s="659" t="s">
        <v>236</v>
      </c>
      <c r="CE6" s="660"/>
      <c r="CF6" s="660"/>
      <c r="CG6" s="660"/>
      <c r="CH6" s="660"/>
      <c r="CI6" s="660"/>
      <c r="CJ6" s="660"/>
      <c r="CK6" s="660"/>
      <c r="CL6" s="660"/>
      <c r="CM6" s="660"/>
      <c r="CN6" s="660"/>
      <c r="CO6" s="660"/>
      <c r="CP6" s="660"/>
      <c r="CQ6" s="661"/>
      <c r="CR6" s="609">
        <v>65466</v>
      </c>
      <c r="CS6" s="610"/>
      <c r="CT6" s="610"/>
      <c r="CU6" s="610"/>
      <c r="CV6" s="610"/>
      <c r="CW6" s="610"/>
      <c r="CX6" s="610"/>
      <c r="CY6" s="611"/>
      <c r="CZ6" s="686">
        <v>1.5</v>
      </c>
      <c r="DA6" s="671"/>
      <c r="DB6" s="671"/>
      <c r="DC6" s="688"/>
      <c r="DD6" s="615" t="s">
        <v>130</v>
      </c>
      <c r="DE6" s="610"/>
      <c r="DF6" s="610"/>
      <c r="DG6" s="610"/>
      <c r="DH6" s="610"/>
      <c r="DI6" s="610"/>
      <c r="DJ6" s="610"/>
      <c r="DK6" s="610"/>
      <c r="DL6" s="610"/>
      <c r="DM6" s="610"/>
      <c r="DN6" s="610"/>
      <c r="DO6" s="610"/>
      <c r="DP6" s="611"/>
      <c r="DQ6" s="615">
        <v>65466</v>
      </c>
      <c r="DR6" s="610"/>
      <c r="DS6" s="610"/>
      <c r="DT6" s="610"/>
      <c r="DU6" s="610"/>
      <c r="DV6" s="610"/>
      <c r="DW6" s="610"/>
      <c r="DX6" s="610"/>
      <c r="DY6" s="610"/>
      <c r="DZ6" s="610"/>
      <c r="EA6" s="610"/>
      <c r="EB6" s="610"/>
      <c r="EC6" s="645"/>
    </row>
    <row r="7" spans="2:143" ht="11.25" customHeight="1" x14ac:dyDescent="0.2">
      <c r="B7" s="606" t="s">
        <v>237</v>
      </c>
      <c r="C7" s="607"/>
      <c r="D7" s="607"/>
      <c r="E7" s="607"/>
      <c r="F7" s="607"/>
      <c r="G7" s="607"/>
      <c r="H7" s="607"/>
      <c r="I7" s="607"/>
      <c r="J7" s="607"/>
      <c r="K7" s="607"/>
      <c r="L7" s="607"/>
      <c r="M7" s="607"/>
      <c r="N7" s="607"/>
      <c r="O7" s="607"/>
      <c r="P7" s="607"/>
      <c r="Q7" s="608"/>
      <c r="R7" s="609">
        <v>493</v>
      </c>
      <c r="S7" s="610"/>
      <c r="T7" s="610"/>
      <c r="U7" s="610"/>
      <c r="V7" s="610"/>
      <c r="W7" s="610"/>
      <c r="X7" s="610"/>
      <c r="Y7" s="611"/>
      <c r="Z7" s="635">
        <v>0</v>
      </c>
      <c r="AA7" s="635"/>
      <c r="AB7" s="635"/>
      <c r="AC7" s="635"/>
      <c r="AD7" s="636">
        <v>493</v>
      </c>
      <c r="AE7" s="636"/>
      <c r="AF7" s="636"/>
      <c r="AG7" s="636"/>
      <c r="AH7" s="636"/>
      <c r="AI7" s="636"/>
      <c r="AJ7" s="636"/>
      <c r="AK7" s="636"/>
      <c r="AL7" s="612">
        <v>0</v>
      </c>
      <c r="AM7" s="613"/>
      <c r="AN7" s="613"/>
      <c r="AO7" s="637"/>
      <c r="AP7" s="606" t="s">
        <v>238</v>
      </c>
      <c r="AQ7" s="607"/>
      <c r="AR7" s="607"/>
      <c r="AS7" s="607"/>
      <c r="AT7" s="607"/>
      <c r="AU7" s="607"/>
      <c r="AV7" s="607"/>
      <c r="AW7" s="607"/>
      <c r="AX7" s="607"/>
      <c r="AY7" s="607"/>
      <c r="AZ7" s="607"/>
      <c r="BA7" s="607"/>
      <c r="BB7" s="607"/>
      <c r="BC7" s="607"/>
      <c r="BD7" s="607"/>
      <c r="BE7" s="607"/>
      <c r="BF7" s="608"/>
      <c r="BG7" s="609">
        <v>327133</v>
      </c>
      <c r="BH7" s="610"/>
      <c r="BI7" s="610"/>
      <c r="BJ7" s="610"/>
      <c r="BK7" s="610"/>
      <c r="BL7" s="610"/>
      <c r="BM7" s="610"/>
      <c r="BN7" s="611"/>
      <c r="BO7" s="635">
        <v>37.799999999999997</v>
      </c>
      <c r="BP7" s="635"/>
      <c r="BQ7" s="635"/>
      <c r="BR7" s="635"/>
      <c r="BS7" s="636" t="s">
        <v>130</v>
      </c>
      <c r="BT7" s="636"/>
      <c r="BU7" s="636"/>
      <c r="BV7" s="636"/>
      <c r="BW7" s="636"/>
      <c r="BX7" s="636"/>
      <c r="BY7" s="636"/>
      <c r="BZ7" s="636"/>
      <c r="CA7" s="636"/>
      <c r="CB7" s="681"/>
      <c r="CD7" s="606" t="s">
        <v>239</v>
      </c>
      <c r="CE7" s="607"/>
      <c r="CF7" s="607"/>
      <c r="CG7" s="607"/>
      <c r="CH7" s="607"/>
      <c r="CI7" s="607"/>
      <c r="CJ7" s="607"/>
      <c r="CK7" s="607"/>
      <c r="CL7" s="607"/>
      <c r="CM7" s="607"/>
      <c r="CN7" s="607"/>
      <c r="CO7" s="607"/>
      <c r="CP7" s="607"/>
      <c r="CQ7" s="608"/>
      <c r="CR7" s="609">
        <v>898417</v>
      </c>
      <c r="CS7" s="610"/>
      <c r="CT7" s="610"/>
      <c r="CU7" s="610"/>
      <c r="CV7" s="610"/>
      <c r="CW7" s="610"/>
      <c r="CX7" s="610"/>
      <c r="CY7" s="611"/>
      <c r="CZ7" s="635">
        <v>21.1</v>
      </c>
      <c r="DA7" s="635"/>
      <c r="DB7" s="635"/>
      <c r="DC7" s="635"/>
      <c r="DD7" s="615">
        <v>13005</v>
      </c>
      <c r="DE7" s="610"/>
      <c r="DF7" s="610"/>
      <c r="DG7" s="610"/>
      <c r="DH7" s="610"/>
      <c r="DI7" s="610"/>
      <c r="DJ7" s="610"/>
      <c r="DK7" s="610"/>
      <c r="DL7" s="610"/>
      <c r="DM7" s="610"/>
      <c r="DN7" s="610"/>
      <c r="DO7" s="610"/>
      <c r="DP7" s="611"/>
      <c r="DQ7" s="615">
        <v>780525</v>
      </c>
      <c r="DR7" s="610"/>
      <c r="DS7" s="610"/>
      <c r="DT7" s="610"/>
      <c r="DU7" s="610"/>
      <c r="DV7" s="610"/>
      <c r="DW7" s="610"/>
      <c r="DX7" s="610"/>
      <c r="DY7" s="610"/>
      <c r="DZ7" s="610"/>
      <c r="EA7" s="610"/>
      <c r="EB7" s="610"/>
      <c r="EC7" s="645"/>
    </row>
    <row r="8" spans="2:143" ht="11.25" customHeight="1" x14ac:dyDescent="0.2">
      <c r="B8" s="606" t="s">
        <v>240</v>
      </c>
      <c r="C8" s="607"/>
      <c r="D8" s="607"/>
      <c r="E8" s="607"/>
      <c r="F8" s="607"/>
      <c r="G8" s="607"/>
      <c r="H8" s="607"/>
      <c r="I8" s="607"/>
      <c r="J8" s="607"/>
      <c r="K8" s="607"/>
      <c r="L8" s="607"/>
      <c r="M8" s="607"/>
      <c r="N8" s="607"/>
      <c r="O8" s="607"/>
      <c r="P8" s="607"/>
      <c r="Q8" s="608"/>
      <c r="R8" s="609">
        <v>5089</v>
      </c>
      <c r="S8" s="610"/>
      <c r="T8" s="610"/>
      <c r="U8" s="610"/>
      <c r="V8" s="610"/>
      <c r="W8" s="610"/>
      <c r="X8" s="610"/>
      <c r="Y8" s="611"/>
      <c r="Z8" s="635">
        <v>0.1</v>
      </c>
      <c r="AA8" s="635"/>
      <c r="AB8" s="635"/>
      <c r="AC8" s="635"/>
      <c r="AD8" s="636">
        <v>5089</v>
      </c>
      <c r="AE8" s="636"/>
      <c r="AF8" s="636"/>
      <c r="AG8" s="636"/>
      <c r="AH8" s="636"/>
      <c r="AI8" s="636"/>
      <c r="AJ8" s="636"/>
      <c r="AK8" s="636"/>
      <c r="AL8" s="612">
        <v>0.2</v>
      </c>
      <c r="AM8" s="613"/>
      <c r="AN8" s="613"/>
      <c r="AO8" s="637"/>
      <c r="AP8" s="606" t="s">
        <v>241</v>
      </c>
      <c r="AQ8" s="607"/>
      <c r="AR8" s="607"/>
      <c r="AS8" s="607"/>
      <c r="AT8" s="607"/>
      <c r="AU8" s="607"/>
      <c r="AV8" s="607"/>
      <c r="AW8" s="607"/>
      <c r="AX8" s="607"/>
      <c r="AY8" s="607"/>
      <c r="AZ8" s="607"/>
      <c r="BA8" s="607"/>
      <c r="BB8" s="607"/>
      <c r="BC8" s="607"/>
      <c r="BD8" s="607"/>
      <c r="BE8" s="607"/>
      <c r="BF8" s="608"/>
      <c r="BG8" s="609">
        <v>18265</v>
      </c>
      <c r="BH8" s="610"/>
      <c r="BI8" s="610"/>
      <c r="BJ8" s="610"/>
      <c r="BK8" s="610"/>
      <c r="BL8" s="610"/>
      <c r="BM8" s="610"/>
      <c r="BN8" s="611"/>
      <c r="BO8" s="635">
        <v>2.1</v>
      </c>
      <c r="BP8" s="635"/>
      <c r="BQ8" s="635"/>
      <c r="BR8" s="635"/>
      <c r="BS8" s="636" t="s">
        <v>130</v>
      </c>
      <c r="BT8" s="636"/>
      <c r="BU8" s="636"/>
      <c r="BV8" s="636"/>
      <c r="BW8" s="636"/>
      <c r="BX8" s="636"/>
      <c r="BY8" s="636"/>
      <c r="BZ8" s="636"/>
      <c r="CA8" s="636"/>
      <c r="CB8" s="681"/>
      <c r="CD8" s="606" t="s">
        <v>242</v>
      </c>
      <c r="CE8" s="607"/>
      <c r="CF8" s="607"/>
      <c r="CG8" s="607"/>
      <c r="CH8" s="607"/>
      <c r="CI8" s="607"/>
      <c r="CJ8" s="607"/>
      <c r="CK8" s="607"/>
      <c r="CL8" s="607"/>
      <c r="CM8" s="607"/>
      <c r="CN8" s="607"/>
      <c r="CO8" s="607"/>
      <c r="CP8" s="607"/>
      <c r="CQ8" s="608"/>
      <c r="CR8" s="609">
        <v>1209309</v>
      </c>
      <c r="CS8" s="610"/>
      <c r="CT8" s="610"/>
      <c r="CU8" s="610"/>
      <c r="CV8" s="610"/>
      <c r="CW8" s="610"/>
      <c r="CX8" s="610"/>
      <c r="CY8" s="611"/>
      <c r="CZ8" s="635">
        <v>28.4</v>
      </c>
      <c r="DA8" s="635"/>
      <c r="DB8" s="635"/>
      <c r="DC8" s="635"/>
      <c r="DD8" s="615">
        <v>9550</v>
      </c>
      <c r="DE8" s="610"/>
      <c r="DF8" s="610"/>
      <c r="DG8" s="610"/>
      <c r="DH8" s="610"/>
      <c r="DI8" s="610"/>
      <c r="DJ8" s="610"/>
      <c r="DK8" s="610"/>
      <c r="DL8" s="610"/>
      <c r="DM8" s="610"/>
      <c r="DN8" s="610"/>
      <c r="DO8" s="610"/>
      <c r="DP8" s="611"/>
      <c r="DQ8" s="615">
        <v>652133</v>
      </c>
      <c r="DR8" s="610"/>
      <c r="DS8" s="610"/>
      <c r="DT8" s="610"/>
      <c r="DU8" s="610"/>
      <c r="DV8" s="610"/>
      <c r="DW8" s="610"/>
      <c r="DX8" s="610"/>
      <c r="DY8" s="610"/>
      <c r="DZ8" s="610"/>
      <c r="EA8" s="610"/>
      <c r="EB8" s="610"/>
      <c r="EC8" s="645"/>
    </row>
    <row r="9" spans="2:143" ht="11.25" customHeight="1" x14ac:dyDescent="0.2">
      <c r="B9" s="606" t="s">
        <v>243</v>
      </c>
      <c r="C9" s="607"/>
      <c r="D9" s="607"/>
      <c r="E9" s="607"/>
      <c r="F9" s="607"/>
      <c r="G9" s="607"/>
      <c r="H9" s="607"/>
      <c r="I9" s="607"/>
      <c r="J9" s="607"/>
      <c r="K9" s="607"/>
      <c r="L9" s="607"/>
      <c r="M9" s="607"/>
      <c r="N9" s="607"/>
      <c r="O9" s="607"/>
      <c r="P9" s="607"/>
      <c r="Q9" s="608"/>
      <c r="R9" s="609">
        <v>6408</v>
      </c>
      <c r="S9" s="610"/>
      <c r="T9" s="610"/>
      <c r="U9" s="610"/>
      <c r="V9" s="610"/>
      <c r="W9" s="610"/>
      <c r="X9" s="610"/>
      <c r="Y9" s="611"/>
      <c r="Z9" s="635">
        <v>0.1</v>
      </c>
      <c r="AA9" s="635"/>
      <c r="AB9" s="635"/>
      <c r="AC9" s="635"/>
      <c r="AD9" s="636">
        <v>6408</v>
      </c>
      <c r="AE9" s="636"/>
      <c r="AF9" s="636"/>
      <c r="AG9" s="636"/>
      <c r="AH9" s="636"/>
      <c r="AI9" s="636"/>
      <c r="AJ9" s="636"/>
      <c r="AK9" s="636"/>
      <c r="AL9" s="612">
        <v>0.2</v>
      </c>
      <c r="AM9" s="613"/>
      <c r="AN9" s="613"/>
      <c r="AO9" s="637"/>
      <c r="AP9" s="606" t="s">
        <v>244</v>
      </c>
      <c r="AQ9" s="607"/>
      <c r="AR9" s="607"/>
      <c r="AS9" s="607"/>
      <c r="AT9" s="607"/>
      <c r="AU9" s="607"/>
      <c r="AV9" s="607"/>
      <c r="AW9" s="607"/>
      <c r="AX9" s="607"/>
      <c r="AY9" s="607"/>
      <c r="AZ9" s="607"/>
      <c r="BA9" s="607"/>
      <c r="BB9" s="607"/>
      <c r="BC9" s="607"/>
      <c r="BD9" s="607"/>
      <c r="BE9" s="607"/>
      <c r="BF9" s="608"/>
      <c r="BG9" s="609">
        <v>272348</v>
      </c>
      <c r="BH9" s="610"/>
      <c r="BI9" s="610"/>
      <c r="BJ9" s="610"/>
      <c r="BK9" s="610"/>
      <c r="BL9" s="610"/>
      <c r="BM9" s="610"/>
      <c r="BN9" s="611"/>
      <c r="BO9" s="635">
        <v>31.5</v>
      </c>
      <c r="BP9" s="635"/>
      <c r="BQ9" s="635"/>
      <c r="BR9" s="635"/>
      <c r="BS9" s="636" t="s">
        <v>130</v>
      </c>
      <c r="BT9" s="636"/>
      <c r="BU9" s="636"/>
      <c r="BV9" s="636"/>
      <c r="BW9" s="636"/>
      <c r="BX9" s="636"/>
      <c r="BY9" s="636"/>
      <c r="BZ9" s="636"/>
      <c r="CA9" s="636"/>
      <c r="CB9" s="681"/>
      <c r="CD9" s="606" t="s">
        <v>245</v>
      </c>
      <c r="CE9" s="607"/>
      <c r="CF9" s="607"/>
      <c r="CG9" s="607"/>
      <c r="CH9" s="607"/>
      <c r="CI9" s="607"/>
      <c r="CJ9" s="607"/>
      <c r="CK9" s="607"/>
      <c r="CL9" s="607"/>
      <c r="CM9" s="607"/>
      <c r="CN9" s="607"/>
      <c r="CO9" s="607"/>
      <c r="CP9" s="607"/>
      <c r="CQ9" s="608"/>
      <c r="CR9" s="609">
        <v>628673</v>
      </c>
      <c r="CS9" s="610"/>
      <c r="CT9" s="610"/>
      <c r="CU9" s="610"/>
      <c r="CV9" s="610"/>
      <c r="CW9" s="610"/>
      <c r="CX9" s="610"/>
      <c r="CY9" s="611"/>
      <c r="CZ9" s="635">
        <v>14.7</v>
      </c>
      <c r="DA9" s="635"/>
      <c r="DB9" s="635"/>
      <c r="DC9" s="635"/>
      <c r="DD9" s="615">
        <v>84299</v>
      </c>
      <c r="DE9" s="610"/>
      <c r="DF9" s="610"/>
      <c r="DG9" s="610"/>
      <c r="DH9" s="610"/>
      <c r="DI9" s="610"/>
      <c r="DJ9" s="610"/>
      <c r="DK9" s="610"/>
      <c r="DL9" s="610"/>
      <c r="DM9" s="610"/>
      <c r="DN9" s="610"/>
      <c r="DO9" s="610"/>
      <c r="DP9" s="611"/>
      <c r="DQ9" s="615">
        <v>298663</v>
      </c>
      <c r="DR9" s="610"/>
      <c r="DS9" s="610"/>
      <c r="DT9" s="610"/>
      <c r="DU9" s="610"/>
      <c r="DV9" s="610"/>
      <c r="DW9" s="610"/>
      <c r="DX9" s="610"/>
      <c r="DY9" s="610"/>
      <c r="DZ9" s="610"/>
      <c r="EA9" s="610"/>
      <c r="EB9" s="610"/>
      <c r="EC9" s="645"/>
    </row>
    <row r="10" spans="2:143" ht="11.25" customHeight="1" x14ac:dyDescent="0.2">
      <c r="B10" s="606" t="s">
        <v>246</v>
      </c>
      <c r="C10" s="607"/>
      <c r="D10" s="607"/>
      <c r="E10" s="607"/>
      <c r="F10" s="607"/>
      <c r="G10" s="607"/>
      <c r="H10" s="607"/>
      <c r="I10" s="607"/>
      <c r="J10" s="607"/>
      <c r="K10" s="607"/>
      <c r="L10" s="607"/>
      <c r="M10" s="607"/>
      <c r="N10" s="607"/>
      <c r="O10" s="607"/>
      <c r="P10" s="607"/>
      <c r="Q10" s="608"/>
      <c r="R10" s="609" t="s">
        <v>130</v>
      </c>
      <c r="S10" s="610"/>
      <c r="T10" s="610"/>
      <c r="U10" s="610"/>
      <c r="V10" s="610"/>
      <c r="W10" s="610"/>
      <c r="X10" s="610"/>
      <c r="Y10" s="611"/>
      <c r="Z10" s="635" t="s">
        <v>130</v>
      </c>
      <c r="AA10" s="635"/>
      <c r="AB10" s="635"/>
      <c r="AC10" s="635"/>
      <c r="AD10" s="636" t="s">
        <v>130</v>
      </c>
      <c r="AE10" s="636"/>
      <c r="AF10" s="636"/>
      <c r="AG10" s="636"/>
      <c r="AH10" s="636"/>
      <c r="AI10" s="636"/>
      <c r="AJ10" s="636"/>
      <c r="AK10" s="636"/>
      <c r="AL10" s="612" t="s">
        <v>130</v>
      </c>
      <c r="AM10" s="613"/>
      <c r="AN10" s="613"/>
      <c r="AO10" s="637"/>
      <c r="AP10" s="606" t="s">
        <v>247</v>
      </c>
      <c r="AQ10" s="607"/>
      <c r="AR10" s="607"/>
      <c r="AS10" s="607"/>
      <c r="AT10" s="607"/>
      <c r="AU10" s="607"/>
      <c r="AV10" s="607"/>
      <c r="AW10" s="607"/>
      <c r="AX10" s="607"/>
      <c r="AY10" s="607"/>
      <c r="AZ10" s="607"/>
      <c r="BA10" s="607"/>
      <c r="BB10" s="607"/>
      <c r="BC10" s="607"/>
      <c r="BD10" s="607"/>
      <c r="BE10" s="607"/>
      <c r="BF10" s="608"/>
      <c r="BG10" s="609">
        <v>24807</v>
      </c>
      <c r="BH10" s="610"/>
      <c r="BI10" s="610"/>
      <c r="BJ10" s="610"/>
      <c r="BK10" s="610"/>
      <c r="BL10" s="610"/>
      <c r="BM10" s="610"/>
      <c r="BN10" s="611"/>
      <c r="BO10" s="635">
        <v>2.9</v>
      </c>
      <c r="BP10" s="635"/>
      <c r="BQ10" s="635"/>
      <c r="BR10" s="635"/>
      <c r="BS10" s="636" t="s">
        <v>130</v>
      </c>
      <c r="BT10" s="636"/>
      <c r="BU10" s="636"/>
      <c r="BV10" s="636"/>
      <c r="BW10" s="636"/>
      <c r="BX10" s="636"/>
      <c r="BY10" s="636"/>
      <c r="BZ10" s="636"/>
      <c r="CA10" s="636"/>
      <c r="CB10" s="681"/>
      <c r="CD10" s="606" t="s">
        <v>248</v>
      </c>
      <c r="CE10" s="607"/>
      <c r="CF10" s="607"/>
      <c r="CG10" s="607"/>
      <c r="CH10" s="607"/>
      <c r="CI10" s="607"/>
      <c r="CJ10" s="607"/>
      <c r="CK10" s="607"/>
      <c r="CL10" s="607"/>
      <c r="CM10" s="607"/>
      <c r="CN10" s="607"/>
      <c r="CO10" s="607"/>
      <c r="CP10" s="607"/>
      <c r="CQ10" s="608"/>
      <c r="CR10" s="609" t="s">
        <v>130</v>
      </c>
      <c r="CS10" s="610"/>
      <c r="CT10" s="610"/>
      <c r="CU10" s="610"/>
      <c r="CV10" s="610"/>
      <c r="CW10" s="610"/>
      <c r="CX10" s="610"/>
      <c r="CY10" s="611"/>
      <c r="CZ10" s="635" t="s">
        <v>130</v>
      </c>
      <c r="DA10" s="635"/>
      <c r="DB10" s="635"/>
      <c r="DC10" s="635"/>
      <c r="DD10" s="615" t="s">
        <v>130</v>
      </c>
      <c r="DE10" s="610"/>
      <c r="DF10" s="610"/>
      <c r="DG10" s="610"/>
      <c r="DH10" s="610"/>
      <c r="DI10" s="610"/>
      <c r="DJ10" s="610"/>
      <c r="DK10" s="610"/>
      <c r="DL10" s="610"/>
      <c r="DM10" s="610"/>
      <c r="DN10" s="610"/>
      <c r="DO10" s="610"/>
      <c r="DP10" s="611"/>
      <c r="DQ10" s="615" t="s">
        <v>130</v>
      </c>
      <c r="DR10" s="610"/>
      <c r="DS10" s="610"/>
      <c r="DT10" s="610"/>
      <c r="DU10" s="610"/>
      <c r="DV10" s="610"/>
      <c r="DW10" s="610"/>
      <c r="DX10" s="610"/>
      <c r="DY10" s="610"/>
      <c r="DZ10" s="610"/>
      <c r="EA10" s="610"/>
      <c r="EB10" s="610"/>
      <c r="EC10" s="645"/>
    </row>
    <row r="11" spans="2:143" ht="11.25" customHeight="1" x14ac:dyDescent="0.2">
      <c r="B11" s="606" t="s">
        <v>249</v>
      </c>
      <c r="C11" s="607"/>
      <c r="D11" s="607"/>
      <c r="E11" s="607"/>
      <c r="F11" s="607"/>
      <c r="G11" s="607"/>
      <c r="H11" s="607"/>
      <c r="I11" s="607"/>
      <c r="J11" s="607"/>
      <c r="K11" s="607"/>
      <c r="L11" s="607"/>
      <c r="M11" s="607"/>
      <c r="N11" s="607"/>
      <c r="O11" s="607"/>
      <c r="P11" s="607"/>
      <c r="Q11" s="608"/>
      <c r="R11" s="609">
        <v>160211</v>
      </c>
      <c r="S11" s="610"/>
      <c r="T11" s="610"/>
      <c r="U11" s="610"/>
      <c r="V11" s="610"/>
      <c r="W11" s="610"/>
      <c r="X11" s="610"/>
      <c r="Y11" s="611"/>
      <c r="Z11" s="612">
        <v>3.4</v>
      </c>
      <c r="AA11" s="613"/>
      <c r="AB11" s="613"/>
      <c r="AC11" s="614"/>
      <c r="AD11" s="615">
        <v>160211</v>
      </c>
      <c r="AE11" s="610"/>
      <c r="AF11" s="610"/>
      <c r="AG11" s="610"/>
      <c r="AH11" s="610"/>
      <c r="AI11" s="610"/>
      <c r="AJ11" s="610"/>
      <c r="AK11" s="611"/>
      <c r="AL11" s="612">
        <v>6.1</v>
      </c>
      <c r="AM11" s="613"/>
      <c r="AN11" s="613"/>
      <c r="AO11" s="637"/>
      <c r="AP11" s="606" t="s">
        <v>250</v>
      </c>
      <c r="AQ11" s="607"/>
      <c r="AR11" s="607"/>
      <c r="AS11" s="607"/>
      <c r="AT11" s="607"/>
      <c r="AU11" s="607"/>
      <c r="AV11" s="607"/>
      <c r="AW11" s="607"/>
      <c r="AX11" s="607"/>
      <c r="AY11" s="607"/>
      <c r="AZ11" s="607"/>
      <c r="BA11" s="607"/>
      <c r="BB11" s="607"/>
      <c r="BC11" s="607"/>
      <c r="BD11" s="607"/>
      <c r="BE11" s="607"/>
      <c r="BF11" s="608"/>
      <c r="BG11" s="609">
        <v>11713</v>
      </c>
      <c r="BH11" s="610"/>
      <c r="BI11" s="610"/>
      <c r="BJ11" s="610"/>
      <c r="BK11" s="610"/>
      <c r="BL11" s="610"/>
      <c r="BM11" s="610"/>
      <c r="BN11" s="611"/>
      <c r="BO11" s="635">
        <v>1.4</v>
      </c>
      <c r="BP11" s="635"/>
      <c r="BQ11" s="635"/>
      <c r="BR11" s="635"/>
      <c r="BS11" s="636" t="s">
        <v>130</v>
      </c>
      <c r="BT11" s="636"/>
      <c r="BU11" s="636"/>
      <c r="BV11" s="636"/>
      <c r="BW11" s="636"/>
      <c r="BX11" s="636"/>
      <c r="BY11" s="636"/>
      <c r="BZ11" s="636"/>
      <c r="CA11" s="636"/>
      <c r="CB11" s="681"/>
      <c r="CD11" s="606" t="s">
        <v>251</v>
      </c>
      <c r="CE11" s="607"/>
      <c r="CF11" s="607"/>
      <c r="CG11" s="607"/>
      <c r="CH11" s="607"/>
      <c r="CI11" s="607"/>
      <c r="CJ11" s="607"/>
      <c r="CK11" s="607"/>
      <c r="CL11" s="607"/>
      <c r="CM11" s="607"/>
      <c r="CN11" s="607"/>
      <c r="CO11" s="607"/>
      <c r="CP11" s="607"/>
      <c r="CQ11" s="608"/>
      <c r="CR11" s="609">
        <v>71907</v>
      </c>
      <c r="CS11" s="610"/>
      <c r="CT11" s="610"/>
      <c r="CU11" s="610"/>
      <c r="CV11" s="610"/>
      <c r="CW11" s="610"/>
      <c r="CX11" s="610"/>
      <c r="CY11" s="611"/>
      <c r="CZ11" s="635">
        <v>1.7</v>
      </c>
      <c r="DA11" s="635"/>
      <c r="DB11" s="635"/>
      <c r="DC11" s="635"/>
      <c r="DD11" s="615">
        <v>6195</v>
      </c>
      <c r="DE11" s="610"/>
      <c r="DF11" s="610"/>
      <c r="DG11" s="610"/>
      <c r="DH11" s="610"/>
      <c r="DI11" s="610"/>
      <c r="DJ11" s="610"/>
      <c r="DK11" s="610"/>
      <c r="DL11" s="610"/>
      <c r="DM11" s="610"/>
      <c r="DN11" s="610"/>
      <c r="DO11" s="610"/>
      <c r="DP11" s="611"/>
      <c r="DQ11" s="615">
        <v>51223</v>
      </c>
      <c r="DR11" s="610"/>
      <c r="DS11" s="610"/>
      <c r="DT11" s="610"/>
      <c r="DU11" s="610"/>
      <c r="DV11" s="610"/>
      <c r="DW11" s="610"/>
      <c r="DX11" s="610"/>
      <c r="DY11" s="610"/>
      <c r="DZ11" s="610"/>
      <c r="EA11" s="610"/>
      <c r="EB11" s="610"/>
      <c r="EC11" s="645"/>
    </row>
    <row r="12" spans="2:143" ht="11.25" customHeight="1" x14ac:dyDescent="0.2">
      <c r="B12" s="606" t="s">
        <v>252</v>
      </c>
      <c r="C12" s="607"/>
      <c r="D12" s="607"/>
      <c r="E12" s="607"/>
      <c r="F12" s="607"/>
      <c r="G12" s="607"/>
      <c r="H12" s="607"/>
      <c r="I12" s="607"/>
      <c r="J12" s="607"/>
      <c r="K12" s="607"/>
      <c r="L12" s="607"/>
      <c r="M12" s="607"/>
      <c r="N12" s="607"/>
      <c r="O12" s="607"/>
      <c r="P12" s="607"/>
      <c r="Q12" s="608"/>
      <c r="R12" s="609">
        <v>17694</v>
      </c>
      <c r="S12" s="610"/>
      <c r="T12" s="610"/>
      <c r="U12" s="610"/>
      <c r="V12" s="610"/>
      <c r="W12" s="610"/>
      <c r="X12" s="610"/>
      <c r="Y12" s="611"/>
      <c r="Z12" s="635">
        <v>0.4</v>
      </c>
      <c r="AA12" s="635"/>
      <c r="AB12" s="635"/>
      <c r="AC12" s="635"/>
      <c r="AD12" s="636">
        <v>17694</v>
      </c>
      <c r="AE12" s="636"/>
      <c r="AF12" s="636"/>
      <c r="AG12" s="636"/>
      <c r="AH12" s="636"/>
      <c r="AI12" s="636"/>
      <c r="AJ12" s="636"/>
      <c r="AK12" s="636"/>
      <c r="AL12" s="612">
        <v>0.7</v>
      </c>
      <c r="AM12" s="613"/>
      <c r="AN12" s="613"/>
      <c r="AO12" s="637"/>
      <c r="AP12" s="606" t="s">
        <v>253</v>
      </c>
      <c r="AQ12" s="607"/>
      <c r="AR12" s="607"/>
      <c r="AS12" s="607"/>
      <c r="AT12" s="607"/>
      <c r="AU12" s="607"/>
      <c r="AV12" s="607"/>
      <c r="AW12" s="607"/>
      <c r="AX12" s="607"/>
      <c r="AY12" s="607"/>
      <c r="AZ12" s="607"/>
      <c r="BA12" s="607"/>
      <c r="BB12" s="607"/>
      <c r="BC12" s="607"/>
      <c r="BD12" s="607"/>
      <c r="BE12" s="607"/>
      <c r="BF12" s="608"/>
      <c r="BG12" s="609">
        <v>485992</v>
      </c>
      <c r="BH12" s="610"/>
      <c r="BI12" s="610"/>
      <c r="BJ12" s="610"/>
      <c r="BK12" s="610"/>
      <c r="BL12" s="610"/>
      <c r="BM12" s="610"/>
      <c r="BN12" s="611"/>
      <c r="BO12" s="635">
        <v>56.1</v>
      </c>
      <c r="BP12" s="635"/>
      <c r="BQ12" s="635"/>
      <c r="BR12" s="635"/>
      <c r="BS12" s="636" t="s">
        <v>130</v>
      </c>
      <c r="BT12" s="636"/>
      <c r="BU12" s="636"/>
      <c r="BV12" s="636"/>
      <c r="BW12" s="636"/>
      <c r="BX12" s="636"/>
      <c r="BY12" s="636"/>
      <c r="BZ12" s="636"/>
      <c r="CA12" s="636"/>
      <c r="CB12" s="681"/>
      <c r="CD12" s="606" t="s">
        <v>254</v>
      </c>
      <c r="CE12" s="607"/>
      <c r="CF12" s="607"/>
      <c r="CG12" s="607"/>
      <c r="CH12" s="607"/>
      <c r="CI12" s="607"/>
      <c r="CJ12" s="607"/>
      <c r="CK12" s="607"/>
      <c r="CL12" s="607"/>
      <c r="CM12" s="607"/>
      <c r="CN12" s="607"/>
      <c r="CO12" s="607"/>
      <c r="CP12" s="607"/>
      <c r="CQ12" s="608"/>
      <c r="CR12" s="609">
        <v>152897</v>
      </c>
      <c r="CS12" s="610"/>
      <c r="CT12" s="610"/>
      <c r="CU12" s="610"/>
      <c r="CV12" s="610"/>
      <c r="CW12" s="610"/>
      <c r="CX12" s="610"/>
      <c r="CY12" s="611"/>
      <c r="CZ12" s="635">
        <v>3.6</v>
      </c>
      <c r="DA12" s="635"/>
      <c r="DB12" s="635"/>
      <c r="DC12" s="635"/>
      <c r="DD12" s="615">
        <v>2647</v>
      </c>
      <c r="DE12" s="610"/>
      <c r="DF12" s="610"/>
      <c r="DG12" s="610"/>
      <c r="DH12" s="610"/>
      <c r="DI12" s="610"/>
      <c r="DJ12" s="610"/>
      <c r="DK12" s="610"/>
      <c r="DL12" s="610"/>
      <c r="DM12" s="610"/>
      <c r="DN12" s="610"/>
      <c r="DO12" s="610"/>
      <c r="DP12" s="611"/>
      <c r="DQ12" s="615">
        <v>119857</v>
      </c>
      <c r="DR12" s="610"/>
      <c r="DS12" s="610"/>
      <c r="DT12" s="610"/>
      <c r="DU12" s="610"/>
      <c r="DV12" s="610"/>
      <c r="DW12" s="610"/>
      <c r="DX12" s="610"/>
      <c r="DY12" s="610"/>
      <c r="DZ12" s="610"/>
      <c r="EA12" s="610"/>
      <c r="EB12" s="610"/>
      <c r="EC12" s="645"/>
    </row>
    <row r="13" spans="2:143" ht="11.25" customHeight="1" x14ac:dyDescent="0.2">
      <c r="B13" s="606" t="s">
        <v>255</v>
      </c>
      <c r="C13" s="607"/>
      <c r="D13" s="607"/>
      <c r="E13" s="607"/>
      <c r="F13" s="607"/>
      <c r="G13" s="607"/>
      <c r="H13" s="607"/>
      <c r="I13" s="607"/>
      <c r="J13" s="607"/>
      <c r="K13" s="607"/>
      <c r="L13" s="607"/>
      <c r="M13" s="607"/>
      <c r="N13" s="607"/>
      <c r="O13" s="607"/>
      <c r="P13" s="607"/>
      <c r="Q13" s="608"/>
      <c r="R13" s="609" t="s">
        <v>130</v>
      </c>
      <c r="S13" s="610"/>
      <c r="T13" s="610"/>
      <c r="U13" s="610"/>
      <c r="V13" s="610"/>
      <c r="W13" s="610"/>
      <c r="X13" s="610"/>
      <c r="Y13" s="611"/>
      <c r="Z13" s="635" t="s">
        <v>130</v>
      </c>
      <c r="AA13" s="635"/>
      <c r="AB13" s="635"/>
      <c r="AC13" s="635"/>
      <c r="AD13" s="636" t="s">
        <v>130</v>
      </c>
      <c r="AE13" s="636"/>
      <c r="AF13" s="636"/>
      <c r="AG13" s="636"/>
      <c r="AH13" s="636"/>
      <c r="AI13" s="636"/>
      <c r="AJ13" s="636"/>
      <c r="AK13" s="636"/>
      <c r="AL13" s="612" t="s">
        <v>130</v>
      </c>
      <c r="AM13" s="613"/>
      <c r="AN13" s="613"/>
      <c r="AO13" s="637"/>
      <c r="AP13" s="606" t="s">
        <v>256</v>
      </c>
      <c r="AQ13" s="607"/>
      <c r="AR13" s="607"/>
      <c r="AS13" s="607"/>
      <c r="AT13" s="607"/>
      <c r="AU13" s="607"/>
      <c r="AV13" s="607"/>
      <c r="AW13" s="607"/>
      <c r="AX13" s="607"/>
      <c r="AY13" s="607"/>
      <c r="AZ13" s="607"/>
      <c r="BA13" s="607"/>
      <c r="BB13" s="607"/>
      <c r="BC13" s="607"/>
      <c r="BD13" s="607"/>
      <c r="BE13" s="607"/>
      <c r="BF13" s="608"/>
      <c r="BG13" s="609">
        <v>485959</v>
      </c>
      <c r="BH13" s="610"/>
      <c r="BI13" s="610"/>
      <c r="BJ13" s="610"/>
      <c r="BK13" s="610"/>
      <c r="BL13" s="610"/>
      <c r="BM13" s="610"/>
      <c r="BN13" s="611"/>
      <c r="BO13" s="635">
        <v>56.1</v>
      </c>
      <c r="BP13" s="635"/>
      <c r="BQ13" s="635"/>
      <c r="BR13" s="635"/>
      <c r="BS13" s="636" t="s">
        <v>130</v>
      </c>
      <c r="BT13" s="636"/>
      <c r="BU13" s="636"/>
      <c r="BV13" s="636"/>
      <c r="BW13" s="636"/>
      <c r="BX13" s="636"/>
      <c r="BY13" s="636"/>
      <c r="BZ13" s="636"/>
      <c r="CA13" s="636"/>
      <c r="CB13" s="681"/>
      <c r="CD13" s="606" t="s">
        <v>257</v>
      </c>
      <c r="CE13" s="607"/>
      <c r="CF13" s="607"/>
      <c r="CG13" s="607"/>
      <c r="CH13" s="607"/>
      <c r="CI13" s="607"/>
      <c r="CJ13" s="607"/>
      <c r="CK13" s="607"/>
      <c r="CL13" s="607"/>
      <c r="CM13" s="607"/>
      <c r="CN13" s="607"/>
      <c r="CO13" s="607"/>
      <c r="CP13" s="607"/>
      <c r="CQ13" s="608"/>
      <c r="CR13" s="609">
        <v>199161</v>
      </c>
      <c r="CS13" s="610"/>
      <c r="CT13" s="610"/>
      <c r="CU13" s="610"/>
      <c r="CV13" s="610"/>
      <c r="CW13" s="610"/>
      <c r="CX13" s="610"/>
      <c r="CY13" s="611"/>
      <c r="CZ13" s="635">
        <v>4.7</v>
      </c>
      <c r="DA13" s="635"/>
      <c r="DB13" s="635"/>
      <c r="DC13" s="635"/>
      <c r="DD13" s="615">
        <v>127191</v>
      </c>
      <c r="DE13" s="610"/>
      <c r="DF13" s="610"/>
      <c r="DG13" s="610"/>
      <c r="DH13" s="610"/>
      <c r="DI13" s="610"/>
      <c r="DJ13" s="610"/>
      <c r="DK13" s="610"/>
      <c r="DL13" s="610"/>
      <c r="DM13" s="610"/>
      <c r="DN13" s="610"/>
      <c r="DO13" s="610"/>
      <c r="DP13" s="611"/>
      <c r="DQ13" s="615">
        <v>93755</v>
      </c>
      <c r="DR13" s="610"/>
      <c r="DS13" s="610"/>
      <c r="DT13" s="610"/>
      <c r="DU13" s="610"/>
      <c r="DV13" s="610"/>
      <c r="DW13" s="610"/>
      <c r="DX13" s="610"/>
      <c r="DY13" s="610"/>
      <c r="DZ13" s="610"/>
      <c r="EA13" s="610"/>
      <c r="EB13" s="610"/>
      <c r="EC13" s="645"/>
    </row>
    <row r="14" spans="2:143" ht="11.25" customHeight="1" x14ac:dyDescent="0.2">
      <c r="B14" s="606" t="s">
        <v>258</v>
      </c>
      <c r="C14" s="607"/>
      <c r="D14" s="607"/>
      <c r="E14" s="607"/>
      <c r="F14" s="607"/>
      <c r="G14" s="607"/>
      <c r="H14" s="607"/>
      <c r="I14" s="607"/>
      <c r="J14" s="607"/>
      <c r="K14" s="607"/>
      <c r="L14" s="607"/>
      <c r="M14" s="607"/>
      <c r="N14" s="607"/>
      <c r="O14" s="607"/>
      <c r="P14" s="607"/>
      <c r="Q14" s="608"/>
      <c r="R14" s="609" t="s">
        <v>130</v>
      </c>
      <c r="S14" s="610"/>
      <c r="T14" s="610"/>
      <c r="U14" s="610"/>
      <c r="V14" s="610"/>
      <c r="W14" s="610"/>
      <c r="X14" s="610"/>
      <c r="Y14" s="611"/>
      <c r="Z14" s="635" t="s">
        <v>130</v>
      </c>
      <c r="AA14" s="635"/>
      <c r="AB14" s="635"/>
      <c r="AC14" s="635"/>
      <c r="AD14" s="636" t="s">
        <v>130</v>
      </c>
      <c r="AE14" s="636"/>
      <c r="AF14" s="636"/>
      <c r="AG14" s="636"/>
      <c r="AH14" s="636"/>
      <c r="AI14" s="636"/>
      <c r="AJ14" s="636"/>
      <c r="AK14" s="636"/>
      <c r="AL14" s="612" t="s">
        <v>130</v>
      </c>
      <c r="AM14" s="613"/>
      <c r="AN14" s="613"/>
      <c r="AO14" s="637"/>
      <c r="AP14" s="606" t="s">
        <v>259</v>
      </c>
      <c r="AQ14" s="607"/>
      <c r="AR14" s="607"/>
      <c r="AS14" s="607"/>
      <c r="AT14" s="607"/>
      <c r="AU14" s="607"/>
      <c r="AV14" s="607"/>
      <c r="AW14" s="607"/>
      <c r="AX14" s="607"/>
      <c r="AY14" s="607"/>
      <c r="AZ14" s="607"/>
      <c r="BA14" s="607"/>
      <c r="BB14" s="607"/>
      <c r="BC14" s="607"/>
      <c r="BD14" s="607"/>
      <c r="BE14" s="607"/>
      <c r="BF14" s="608"/>
      <c r="BG14" s="609">
        <v>20599</v>
      </c>
      <c r="BH14" s="610"/>
      <c r="BI14" s="610"/>
      <c r="BJ14" s="610"/>
      <c r="BK14" s="610"/>
      <c r="BL14" s="610"/>
      <c r="BM14" s="610"/>
      <c r="BN14" s="611"/>
      <c r="BO14" s="635">
        <v>2.4</v>
      </c>
      <c r="BP14" s="635"/>
      <c r="BQ14" s="635"/>
      <c r="BR14" s="635"/>
      <c r="BS14" s="636" t="s">
        <v>130</v>
      </c>
      <c r="BT14" s="636"/>
      <c r="BU14" s="636"/>
      <c r="BV14" s="636"/>
      <c r="BW14" s="636"/>
      <c r="BX14" s="636"/>
      <c r="BY14" s="636"/>
      <c r="BZ14" s="636"/>
      <c r="CA14" s="636"/>
      <c r="CB14" s="681"/>
      <c r="CD14" s="606" t="s">
        <v>260</v>
      </c>
      <c r="CE14" s="607"/>
      <c r="CF14" s="607"/>
      <c r="CG14" s="607"/>
      <c r="CH14" s="607"/>
      <c r="CI14" s="607"/>
      <c r="CJ14" s="607"/>
      <c r="CK14" s="607"/>
      <c r="CL14" s="607"/>
      <c r="CM14" s="607"/>
      <c r="CN14" s="607"/>
      <c r="CO14" s="607"/>
      <c r="CP14" s="607"/>
      <c r="CQ14" s="608"/>
      <c r="CR14" s="609">
        <v>259098</v>
      </c>
      <c r="CS14" s="610"/>
      <c r="CT14" s="610"/>
      <c r="CU14" s="610"/>
      <c r="CV14" s="610"/>
      <c r="CW14" s="610"/>
      <c r="CX14" s="610"/>
      <c r="CY14" s="611"/>
      <c r="CZ14" s="635">
        <v>6.1</v>
      </c>
      <c r="DA14" s="635"/>
      <c r="DB14" s="635"/>
      <c r="DC14" s="635"/>
      <c r="DD14" s="615">
        <v>44011</v>
      </c>
      <c r="DE14" s="610"/>
      <c r="DF14" s="610"/>
      <c r="DG14" s="610"/>
      <c r="DH14" s="610"/>
      <c r="DI14" s="610"/>
      <c r="DJ14" s="610"/>
      <c r="DK14" s="610"/>
      <c r="DL14" s="610"/>
      <c r="DM14" s="610"/>
      <c r="DN14" s="610"/>
      <c r="DO14" s="610"/>
      <c r="DP14" s="611"/>
      <c r="DQ14" s="615">
        <v>213244</v>
      </c>
      <c r="DR14" s="610"/>
      <c r="DS14" s="610"/>
      <c r="DT14" s="610"/>
      <c r="DU14" s="610"/>
      <c r="DV14" s="610"/>
      <c r="DW14" s="610"/>
      <c r="DX14" s="610"/>
      <c r="DY14" s="610"/>
      <c r="DZ14" s="610"/>
      <c r="EA14" s="610"/>
      <c r="EB14" s="610"/>
      <c r="EC14" s="645"/>
    </row>
    <row r="15" spans="2:143" ht="11.25" customHeight="1" x14ac:dyDescent="0.2">
      <c r="B15" s="606" t="s">
        <v>261</v>
      </c>
      <c r="C15" s="607"/>
      <c r="D15" s="607"/>
      <c r="E15" s="607"/>
      <c r="F15" s="607"/>
      <c r="G15" s="607"/>
      <c r="H15" s="607"/>
      <c r="I15" s="607"/>
      <c r="J15" s="607"/>
      <c r="K15" s="607"/>
      <c r="L15" s="607"/>
      <c r="M15" s="607"/>
      <c r="N15" s="607"/>
      <c r="O15" s="607"/>
      <c r="P15" s="607"/>
      <c r="Q15" s="608"/>
      <c r="R15" s="609" t="s">
        <v>130</v>
      </c>
      <c r="S15" s="610"/>
      <c r="T15" s="610"/>
      <c r="U15" s="610"/>
      <c r="V15" s="610"/>
      <c r="W15" s="610"/>
      <c r="X15" s="610"/>
      <c r="Y15" s="611"/>
      <c r="Z15" s="635" t="s">
        <v>130</v>
      </c>
      <c r="AA15" s="635"/>
      <c r="AB15" s="635"/>
      <c r="AC15" s="635"/>
      <c r="AD15" s="636" t="s">
        <v>130</v>
      </c>
      <c r="AE15" s="636"/>
      <c r="AF15" s="636"/>
      <c r="AG15" s="636"/>
      <c r="AH15" s="636"/>
      <c r="AI15" s="636"/>
      <c r="AJ15" s="636"/>
      <c r="AK15" s="636"/>
      <c r="AL15" s="612" t="s">
        <v>130</v>
      </c>
      <c r="AM15" s="613"/>
      <c r="AN15" s="613"/>
      <c r="AO15" s="637"/>
      <c r="AP15" s="606" t="s">
        <v>262</v>
      </c>
      <c r="AQ15" s="607"/>
      <c r="AR15" s="607"/>
      <c r="AS15" s="607"/>
      <c r="AT15" s="607"/>
      <c r="AU15" s="607"/>
      <c r="AV15" s="607"/>
      <c r="AW15" s="607"/>
      <c r="AX15" s="607"/>
      <c r="AY15" s="607"/>
      <c r="AZ15" s="607"/>
      <c r="BA15" s="607"/>
      <c r="BB15" s="607"/>
      <c r="BC15" s="607"/>
      <c r="BD15" s="607"/>
      <c r="BE15" s="607"/>
      <c r="BF15" s="608"/>
      <c r="BG15" s="609">
        <v>31576</v>
      </c>
      <c r="BH15" s="610"/>
      <c r="BI15" s="610"/>
      <c r="BJ15" s="610"/>
      <c r="BK15" s="610"/>
      <c r="BL15" s="610"/>
      <c r="BM15" s="610"/>
      <c r="BN15" s="611"/>
      <c r="BO15" s="635">
        <v>3.6</v>
      </c>
      <c r="BP15" s="635"/>
      <c r="BQ15" s="635"/>
      <c r="BR15" s="635"/>
      <c r="BS15" s="636" t="s">
        <v>130</v>
      </c>
      <c r="BT15" s="636"/>
      <c r="BU15" s="636"/>
      <c r="BV15" s="636"/>
      <c r="BW15" s="636"/>
      <c r="BX15" s="636"/>
      <c r="BY15" s="636"/>
      <c r="BZ15" s="636"/>
      <c r="CA15" s="636"/>
      <c r="CB15" s="681"/>
      <c r="CD15" s="606" t="s">
        <v>263</v>
      </c>
      <c r="CE15" s="607"/>
      <c r="CF15" s="607"/>
      <c r="CG15" s="607"/>
      <c r="CH15" s="607"/>
      <c r="CI15" s="607"/>
      <c r="CJ15" s="607"/>
      <c r="CK15" s="607"/>
      <c r="CL15" s="607"/>
      <c r="CM15" s="607"/>
      <c r="CN15" s="607"/>
      <c r="CO15" s="607"/>
      <c r="CP15" s="607"/>
      <c r="CQ15" s="608"/>
      <c r="CR15" s="609">
        <v>422601</v>
      </c>
      <c r="CS15" s="610"/>
      <c r="CT15" s="610"/>
      <c r="CU15" s="610"/>
      <c r="CV15" s="610"/>
      <c r="CW15" s="610"/>
      <c r="CX15" s="610"/>
      <c r="CY15" s="611"/>
      <c r="CZ15" s="635">
        <v>9.9</v>
      </c>
      <c r="DA15" s="635"/>
      <c r="DB15" s="635"/>
      <c r="DC15" s="635"/>
      <c r="DD15" s="615">
        <v>80202</v>
      </c>
      <c r="DE15" s="610"/>
      <c r="DF15" s="610"/>
      <c r="DG15" s="610"/>
      <c r="DH15" s="610"/>
      <c r="DI15" s="610"/>
      <c r="DJ15" s="610"/>
      <c r="DK15" s="610"/>
      <c r="DL15" s="610"/>
      <c r="DM15" s="610"/>
      <c r="DN15" s="610"/>
      <c r="DO15" s="610"/>
      <c r="DP15" s="611"/>
      <c r="DQ15" s="615">
        <v>375774</v>
      </c>
      <c r="DR15" s="610"/>
      <c r="DS15" s="610"/>
      <c r="DT15" s="610"/>
      <c r="DU15" s="610"/>
      <c r="DV15" s="610"/>
      <c r="DW15" s="610"/>
      <c r="DX15" s="610"/>
      <c r="DY15" s="610"/>
      <c r="DZ15" s="610"/>
      <c r="EA15" s="610"/>
      <c r="EB15" s="610"/>
      <c r="EC15" s="645"/>
    </row>
    <row r="16" spans="2:143" ht="11.25" customHeight="1" x14ac:dyDescent="0.2">
      <c r="B16" s="606" t="s">
        <v>264</v>
      </c>
      <c r="C16" s="607"/>
      <c r="D16" s="607"/>
      <c r="E16" s="607"/>
      <c r="F16" s="607"/>
      <c r="G16" s="607"/>
      <c r="H16" s="607"/>
      <c r="I16" s="607"/>
      <c r="J16" s="607"/>
      <c r="K16" s="607"/>
      <c r="L16" s="607"/>
      <c r="M16" s="607"/>
      <c r="N16" s="607"/>
      <c r="O16" s="607"/>
      <c r="P16" s="607"/>
      <c r="Q16" s="608"/>
      <c r="R16" s="609">
        <v>5199</v>
      </c>
      <c r="S16" s="610"/>
      <c r="T16" s="610"/>
      <c r="U16" s="610"/>
      <c r="V16" s="610"/>
      <c r="W16" s="610"/>
      <c r="X16" s="610"/>
      <c r="Y16" s="611"/>
      <c r="Z16" s="635">
        <v>0.1</v>
      </c>
      <c r="AA16" s="635"/>
      <c r="AB16" s="635"/>
      <c r="AC16" s="635"/>
      <c r="AD16" s="636">
        <v>5199</v>
      </c>
      <c r="AE16" s="636"/>
      <c r="AF16" s="636"/>
      <c r="AG16" s="636"/>
      <c r="AH16" s="636"/>
      <c r="AI16" s="636"/>
      <c r="AJ16" s="636"/>
      <c r="AK16" s="636"/>
      <c r="AL16" s="612">
        <v>0.2</v>
      </c>
      <c r="AM16" s="613"/>
      <c r="AN16" s="613"/>
      <c r="AO16" s="637"/>
      <c r="AP16" s="606" t="s">
        <v>265</v>
      </c>
      <c r="AQ16" s="607"/>
      <c r="AR16" s="607"/>
      <c r="AS16" s="607"/>
      <c r="AT16" s="607"/>
      <c r="AU16" s="607"/>
      <c r="AV16" s="607"/>
      <c r="AW16" s="607"/>
      <c r="AX16" s="607"/>
      <c r="AY16" s="607"/>
      <c r="AZ16" s="607"/>
      <c r="BA16" s="607"/>
      <c r="BB16" s="607"/>
      <c r="BC16" s="607"/>
      <c r="BD16" s="607"/>
      <c r="BE16" s="607"/>
      <c r="BF16" s="608"/>
      <c r="BG16" s="609" t="s">
        <v>130</v>
      </c>
      <c r="BH16" s="610"/>
      <c r="BI16" s="610"/>
      <c r="BJ16" s="610"/>
      <c r="BK16" s="610"/>
      <c r="BL16" s="610"/>
      <c r="BM16" s="610"/>
      <c r="BN16" s="611"/>
      <c r="BO16" s="635" t="s">
        <v>130</v>
      </c>
      <c r="BP16" s="635"/>
      <c r="BQ16" s="635"/>
      <c r="BR16" s="635"/>
      <c r="BS16" s="636" t="s">
        <v>130</v>
      </c>
      <c r="BT16" s="636"/>
      <c r="BU16" s="636"/>
      <c r="BV16" s="636"/>
      <c r="BW16" s="636"/>
      <c r="BX16" s="636"/>
      <c r="BY16" s="636"/>
      <c r="BZ16" s="636"/>
      <c r="CA16" s="636"/>
      <c r="CB16" s="681"/>
      <c r="CD16" s="606" t="s">
        <v>266</v>
      </c>
      <c r="CE16" s="607"/>
      <c r="CF16" s="607"/>
      <c r="CG16" s="607"/>
      <c r="CH16" s="607"/>
      <c r="CI16" s="607"/>
      <c r="CJ16" s="607"/>
      <c r="CK16" s="607"/>
      <c r="CL16" s="607"/>
      <c r="CM16" s="607"/>
      <c r="CN16" s="607"/>
      <c r="CO16" s="607"/>
      <c r="CP16" s="607"/>
      <c r="CQ16" s="608"/>
      <c r="CR16" s="609">
        <v>6518</v>
      </c>
      <c r="CS16" s="610"/>
      <c r="CT16" s="610"/>
      <c r="CU16" s="610"/>
      <c r="CV16" s="610"/>
      <c r="CW16" s="610"/>
      <c r="CX16" s="610"/>
      <c r="CY16" s="611"/>
      <c r="CZ16" s="635">
        <v>0.2</v>
      </c>
      <c r="DA16" s="635"/>
      <c r="DB16" s="635"/>
      <c r="DC16" s="635"/>
      <c r="DD16" s="615" t="s">
        <v>130</v>
      </c>
      <c r="DE16" s="610"/>
      <c r="DF16" s="610"/>
      <c r="DG16" s="610"/>
      <c r="DH16" s="610"/>
      <c r="DI16" s="610"/>
      <c r="DJ16" s="610"/>
      <c r="DK16" s="610"/>
      <c r="DL16" s="610"/>
      <c r="DM16" s="610"/>
      <c r="DN16" s="610"/>
      <c r="DO16" s="610"/>
      <c r="DP16" s="611"/>
      <c r="DQ16" s="615">
        <v>6518</v>
      </c>
      <c r="DR16" s="610"/>
      <c r="DS16" s="610"/>
      <c r="DT16" s="610"/>
      <c r="DU16" s="610"/>
      <c r="DV16" s="610"/>
      <c r="DW16" s="610"/>
      <c r="DX16" s="610"/>
      <c r="DY16" s="610"/>
      <c r="DZ16" s="610"/>
      <c r="EA16" s="610"/>
      <c r="EB16" s="610"/>
      <c r="EC16" s="645"/>
    </row>
    <row r="17" spans="2:133" ht="11.25" customHeight="1" x14ac:dyDescent="0.2">
      <c r="B17" s="606" t="s">
        <v>267</v>
      </c>
      <c r="C17" s="607"/>
      <c r="D17" s="607"/>
      <c r="E17" s="607"/>
      <c r="F17" s="607"/>
      <c r="G17" s="607"/>
      <c r="H17" s="607"/>
      <c r="I17" s="607"/>
      <c r="J17" s="607"/>
      <c r="K17" s="607"/>
      <c r="L17" s="607"/>
      <c r="M17" s="607"/>
      <c r="N17" s="607"/>
      <c r="O17" s="607"/>
      <c r="P17" s="607"/>
      <c r="Q17" s="608"/>
      <c r="R17" s="609">
        <v>4943</v>
      </c>
      <c r="S17" s="610"/>
      <c r="T17" s="610"/>
      <c r="U17" s="610"/>
      <c r="V17" s="610"/>
      <c r="W17" s="610"/>
      <c r="X17" s="610"/>
      <c r="Y17" s="611"/>
      <c r="Z17" s="635">
        <v>0.1</v>
      </c>
      <c r="AA17" s="635"/>
      <c r="AB17" s="635"/>
      <c r="AC17" s="635"/>
      <c r="AD17" s="636">
        <v>4943</v>
      </c>
      <c r="AE17" s="636"/>
      <c r="AF17" s="636"/>
      <c r="AG17" s="636"/>
      <c r="AH17" s="636"/>
      <c r="AI17" s="636"/>
      <c r="AJ17" s="636"/>
      <c r="AK17" s="636"/>
      <c r="AL17" s="612">
        <v>0.2</v>
      </c>
      <c r="AM17" s="613"/>
      <c r="AN17" s="613"/>
      <c r="AO17" s="637"/>
      <c r="AP17" s="606" t="s">
        <v>268</v>
      </c>
      <c r="AQ17" s="607"/>
      <c r="AR17" s="607"/>
      <c r="AS17" s="607"/>
      <c r="AT17" s="607"/>
      <c r="AU17" s="607"/>
      <c r="AV17" s="607"/>
      <c r="AW17" s="607"/>
      <c r="AX17" s="607"/>
      <c r="AY17" s="607"/>
      <c r="AZ17" s="607"/>
      <c r="BA17" s="607"/>
      <c r="BB17" s="607"/>
      <c r="BC17" s="607"/>
      <c r="BD17" s="607"/>
      <c r="BE17" s="607"/>
      <c r="BF17" s="608"/>
      <c r="BG17" s="609" t="s">
        <v>130</v>
      </c>
      <c r="BH17" s="610"/>
      <c r="BI17" s="610"/>
      <c r="BJ17" s="610"/>
      <c r="BK17" s="610"/>
      <c r="BL17" s="610"/>
      <c r="BM17" s="610"/>
      <c r="BN17" s="611"/>
      <c r="BO17" s="635" t="s">
        <v>130</v>
      </c>
      <c r="BP17" s="635"/>
      <c r="BQ17" s="635"/>
      <c r="BR17" s="635"/>
      <c r="BS17" s="636" t="s">
        <v>130</v>
      </c>
      <c r="BT17" s="636"/>
      <c r="BU17" s="636"/>
      <c r="BV17" s="636"/>
      <c r="BW17" s="636"/>
      <c r="BX17" s="636"/>
      <c r="BY17" s="636"/>
      <c r="BZ17" s="636"/>
      <c r="CA17" s="636"/>
      <c r="CB17" s="681"/>
      <c r="CD17" s="606" t="s">
        <v>269</v>
      </c>
      <c r="CE17" s="607"/>
      <c r="CF17" s="607"/>
      <c r="CG17" s="607"/>
      <c r="CH17" s="607"/>
      <c r="CI17" s="607"/>
      <c r="CJ17" s="607"/>
      <c r="CK17" s="607"/>
      <c r="CL17" s="607"/>
      <c r="CM17" s="607"/>
      <c r="CN17" s="607"/>
      <c r="CO17" s="607"/>
      <c r="CP17" s="607"/>
      <c r="CQ17" s="608"/>
      <c r="CR17" s="609">
        <v>350173</v>
      </c>
      <c r="CS17" s="610"/>
      <c r="CT17" s="610"/>
      <c r="CU17" s="610"/>
      <c r="CV17" s="610"/>
      <c r="CW17" s="610"/>
      <c r="CX17" s="610"/>
      <c r="CY17" s="611"/>
      <c r="CZ17" s="635">
        <v>8.1999999999999993</v>
      </c>
      <c r="DA17" s="635"/>
      <c r="DB17" s="635"/>
      <c r="DC17" s="635"/>
      <c r="DD17" s="615" t="s">
        <v>130</v>
      </c>
      <c r="DE17" s="610"/>
      <c r="DF17" s="610"/>
      <c r="DG17" s="610"/>
      <c r="DH17" s="610"/>
      <c r="DI17" s="610"/>
      <c r="DJ17" s="610"/>
      <c r="DK17" s="610"/>
      <c r="DL17" s="610"/>
      <c r="DM17" s="610"/>
      <c r="DN17" s="610"/>
      <c r="DO17" s="610"/>
      <c r="DP17" s="611"/>
      <c r="DQ17" s="615">
        <v>334184</v>
      </c>
      <c r="DR17" s="610"/>
      <c r="DS17" s="610"/>
      <c r="DT17" s="610"/>
      <c r="DU17" s="610"/>
      <c r="DV17" s="610"/>
      <c r="DW17" s="610"/>
      <c r="DX17" s="610"/>
      <c r="DY17" s="610"/>
      <c r="DZ17" s="610"/>
      <c r="EA17" s="610"/>
      <c r="EB17" s="610"/>
      <c r="EC17" s="645"/>
    </row>
    <row r="18" spans="2:133" ht="11.25" customHeight="1" x14ac:dyDescent="0.2">
      <c r="B18" s="606" t="s">
        <v>270</v>
      </c>
      <c r="C18" s="607"/>
      <c r="D18" s="607"/>
      <c r="E18" s="607"/>
      <c r="F18" s="607"/>
      <c r="G18" s="607"/>
      <c r="H18" s="607"/>
      <c r="I18" s="607"/>
      <c r="J18" s="607"/>
      <c r="K18" s="607"/>
      <c r="L18" s="607"/>
      <c r="M18" s="607"/>
      <c r="N18" s="607"/>
      <c r="O18" s="607"/>
      <c r="P18" s="607"/>
      <c r="Q18" s="608"/>
      <c r="R18" s="609">
        <v>28316</v>
      </c>
      <c r="S18" s="610"/>
      <c r="T18" s="610"/>
      <c r="U18" s="610"/>
      <c r="V18" s="610"/>
      <c r="W18" s="610"/>
      <c r="X18" s="610"/>
      <c r="Y18" s="611"/>
      <c r="Z18" s="635">
        <v>0.6</v>
      </c>
      <c r="AA18" s="635"/>
      <c r="AB18" s="635"/>
      <c r="AC18" s="635"/>
      <c r="AD18" s="636">
        <v>28316</v>
      </c>
      <c r="AE18" s="636"/>
      <c r="AF18" s="636"/>
      <c r="AG18" s="636"/>
      <c r="AH18" s="636"/>
      <c r="AI18" s="636"/>
      <c r="AJ18" s="636"/>
      <c r="AK18" s="636"/>
      <c r="AL18" s="612">
        <v>1.1000000238418579</v>
      </c>
      <c r="AM18" s="613"/>
      <c r="AN18" s="613"/>
      <c r="AO18" s="637"/>
      <c r="AP18" s="606" t="s">
        <v>271</v>
      </c>
      <c r="AQ18" s="607"/>
      <c r="AR18" s="607"/>
      <c r="AS18" s="607"/>
      <c r="AT18" s="607"/>
      <c r="AU18" s="607"/>
      <c r="AV18" s="607"/>
      <c r="AW18" s="607"/>
      <c r="AX18" s="607"/>
      <c r="AY18" s="607"/>
      <c r="AZ18" s="607"/>
      <c r="BA18" s="607"/>
      <c r="BB18" s="607"/>
      <c r="BC18" s="607"/>
      <c r="BD18" s="607"/>
      <c r="BE18" s="607"/>
      <c r="BF18" s="608"/>
      <c r="BG18" s="609" t="s">
        <v>130</v>
      </c>
      <c r="BH18" s="610"/>
      <c r="BI18" s="610"/>
      <c r="BJ18" s="610"/>
      <c r="BK18" s="610"/>
      <c r="BL18" s="610"/>
      <c r="BM18" s="610"/>
      <c r="BN18" s="611"/>
      <c r="BO18" s="635" t="s">
        <v>130</v>
      </c>
      <c r="BP18" s="635"/>
      <c r="BQ18" s="635"/>
      <c r="BR18" s="635"/>
      <c r="BS18" s="636" t="s">
        <v>130</v>
      </c>
      <c r="BT18" s="636"/>
      <c r="BU18" s="636"/>
      <c r="BV18" s="636"/>
      <c r="BW18" s="636"/>
      <c r="BX18" s="636"/>
      <c r="BY18" s="636"/>
      <c r="BZ18" s="636"/>
      <c r="CA18" s="636"/>
      <c r="CB18" s="681"/>
      <c r="CD18" s="606" t="s">
        <v>272</v>
      </c>
      <c r="CE18" s="607"/>
      <c r="CF18" s="607"/>
      <c r="CG18" s="607"/>
      <c r="CH18" s="607"/>
      <c r="CI18" s="607"/>
      <c r="CJ18" s="607"/>
      <c r="CK18" s="607"/>
      <c r="CL18" s="607"/>
      <c r="CM18" s="607"/>
      <c r="CN18" s="607"/>
      <c r="CO18" s="607"/>
      <c r="CP18" s="607"/>
      <c r="CQ18" s="608"/>
      <c r="CR18" s="609" t="s">
        <v>130</v>
      </c>
      <c r="CS18" s="610"/>
      <c r="CT18" s="610"/>
      <c r="CU18" s="610"/>
      <c r="CV18" s="610"/>
      <c r="CW18" s="610"/>
      <c r="CX18" s="610"/>
      <c r="CY18" s="611"/>
      <c r="CZ18" s="635" t="s">
        <v>130</v>
      </c>
      <c r="DA18" s="635"/>
      <c r="DB18" s="635"/>
      <c r="DC18" s="635"/>
      <c r="DD18" s="615" t="s">
        <v>130</v>
      </c>
      <c r="DE18" s="610"/>
      <c r="DF18" s="610"/>
      <c r="DG18" s="610"/>
      <c r="DH18" s="610"/>
      <c r="DI18" s="610"/>
      <c r="DJ18" s="610"/>
      <c r="DK18" s="610"/>
      <c r="DL18" s="610"/>
      <c r="DM18" s="610"/>
      <c r="DN18" s="610"/>
      <c r="DO18" s="610"/>
      <c r="DP18" s="611"/>
      <c r="DQ18" s="615" t="s">
        <v>130</v>
      </c>
      <c r="DR18" s="610"/>
      <c r="DS18" s="610"/>
      <c r="DT18" s="610"/>
      <c r="DU18" s="610"/>
      <c r="DV18" s="610"/>
      <c r="DW18" s="610"/>
      <c r="DX18" s="610"/>
      <c r="DY18" s="610"/>
      <c r="DZ18" s="610"/>
      <c r="EA18" s="610"/>
      <c r="EB18" s="610"/>
      <c r="EC18" s="645"/>
    </row>
    <row r="19" spans="2:133" ht="11.25" customHeight="1" x14ac:dyDescent="0.2">
      <c r="B19" s="606" t="s">
        <v>273</v>
      </c>
      <c r="C19" s="607"/>
      <c r="D19" s="607"/>
      <c r="E19" s="607"/>
      <c r="F19" s="607"/>
      <c r="G19" s="607"/>
      <c r="H19" s="607"/>
      <c r="I19" s="607"/>
      <c r="J19" s="607"/>
      <c r="K19" s="607"/>
      <c r="L19" s="607"/>
      <c r="M19" s="607"/>
      <c r="N19" s="607"/>
      <c r="O19" s="607"/>
      <c r="P19" s="607"/>
      <c r="Q19" s="608"/>
      <c r="R19" s="609">
        <v>2865</v>
      </c>
      <c r="S19" s="610"/>
      <c r="T19" s="610"/>
      <c r="U19" s="610"/>
      <c r="V19" s="610"/>
      <c r="W19" s="610"/>
      <c r="X19" s="610"/>
      <c r="Y19" s="611"/>
      <c r="Z19" s="635">
        <v>0.1</v>
      </c>
      <c r="AA19" s="635"/>
      <c r="AB19" s="635"/>
      <c r="AC19" s="635"/>
      <c r="AD19" s="636">
        <v>2865</v>
      </c>
      <c r="AE19" s="636"/>
      <c r="AF19" s="636"/>
      <c r="AG19" s="636"/>
      <c r="AH19" s="636"/>
      <c r="AI19" s="636"/>
      <c r="AJ19" s="636"/>
      <c r="AK19" s="636"/>
      <c r="AL19" s="612">
        <v>0.1</v>
      </c>
      <c r="AM19" s="613"/>
      <c r="AN19" s="613"/>
      <c r="AO19" s="637"/>
      <c r="AP19" s="606" t="s">
        <v>274</v>
      </c>
      <c r="AQ19" s="607"/>
      <c r="AR19" s="607"/>
      <c r="AS19" s="607"/>
      <c r="AT19" s="607"/>
      <c r="AU19" s="607"/>
      <c r="AV19" s="607"/>
      <c r="AW19" s="607"/>
      <c r="AX19" s="607"/>
      <c r="AY19" s="607"/>
      <c r="AZ19" s="607"/>
      <c r="BA19" s="607"/>
      <c r="BB19" s="607"/>
      <c r="BC19" s="607"/>
      <c r="BD19" s="607"/>
      <c r="BE19" s="607"/>
      <c r="BF19" s="608"/>
      <c r="BG19" s="609">
        <v>321</v>
      </c>
      <c r="BH19" s="610"/>
      <c r="BI19" s="610"/>
      <c r="BJ19" s="610"/>
      <c r="BK19" s="610"/>
      <c r="BL19" s="610"/>
      <c r="BM19" s="610"/>
      <c r="BN19" s="611"/>
      <c r="BO19" s="635">
        <v>0</v>
      </c>
      <c r="BP19" s="635"/>
      <c r="BQ19" s="635"/>
      <c r="BR19" s="635"/>
      <c r="BS19" s="636" t="s">
        <v>130</v>
      </c>
      <c r="BT19" s="636"/>
      <c r="BU19" s="636"/>
      <c r="BV19" s="636"/>
      <c r="BW19" s="636"/>
      <c r="BX19" s="636"/>
      <c r="BY19" s="636"/>
      <c r="BZ19" s="636"/>
      <c r="CA19" s="636"/>
      <c r="CB19" s="681"/>
      <c r="CD19" s="606" t="s">
        <v>275</v>
      </c>
      <c r="CE19" s="607"/>
      <c r="CF19" s="607"/>
      <c r="CG19" s="607"/>
      <c r="CH19" s="607"/>
      <c r="CI19" s="607"/>
      <c r="CJ19" s="607"/>
      <c r="CK19" s="607"/>
      <c r="CL19" s="607"/>
      <c r="CM19" s="607"/>
      <c r="CN19" s="607"/>
      <c r="CO19" s="607"/>
      <c r="CP19" s="607"/>
      <c r="CQ19" s="608"/>
      <c r="CR19" s="609" t="s">
        <v>130</v>
      </c>
      <c r="CS19" s="610"/>
      <c r="CT19" s="610"/>
      <c r="CU19" s="610"/>
      <c r="CV19" s="610"/>
      <c r="CW19" s="610"/>
      <c r="CX19" s="610"/>
      <c r="CY19" s="611"/>
      <c r="CZ19" s="635" t="s">
        <v>130</v>
      </c>
      <c r="DA19" s="635"/>
      <c r="DB19" s="635"/>
      <c r="DC19" s="635"/>
      <c r="DD19" s="615" t="s">
        <v>130</v>
      </c>
      <c r="DE19" s="610"/>
      <c r="DF19" s="610"/>
      <c r="DG19" s="610"/>
      <c r="DH19" s="610"/>
      <c r="DI19" s="610"/>
      <c r="DJ19" s="610"/>
      <c r="DK19" s="610"/>
      <c r="DL19" s="610"/>
      <c r="DM19" s="610"/>
      <c r="DN19" s="610"/>
      <c r="DO19" s="610"/>
      <c r="DP19" s="611"/>
      <c r="DQ19" s="615" t="s">
        <v>130</v>
      </c>
      <c r="DR19" s="610"/>
      <c r="DS19" s="610"/>
      <c r="DT19" s="610"/>
      <c r="DU19" s="610"/>
      <c r="DV19" s="610"/>
      <c r="DW19" s="610"/>
      <c r="DX19" s="610"/>
      <c r="DY19" s="610"/>
      <c r="DZ19" s="610"/>
      <c r="EA19" s="610"/>
      <c r="EB19" s="610"/>
      <c r="EC19" s="645"/>
    </row>
    <row r="20" spans="2:133" ht="11.25" customHeight="1" x14ac:dyDescent="0.2">
      <c r="B20" s="606" t="s">
        <v>276</v>
      </c>
      <c r="C20" s="607"/>
      <c r="D20" s="607"/>
      <c r="E20" s="607"/>
      <c r="F20" s="607"/>
      <c r="G20" s="607"/>
      <c r="H20" s="607"/>
      <c r="I20" s="607"/>
      <c r="J20" s="607"/>
      <c r="K20" s="607"/>
      <c r="L20" s="607"/>
      <c r="M20" s="607"/>
      <c r="N20" s="607"/>
      <c r="O20" s="607"/>
      <c r="P20" s="607"/>
      <c r="Q20" s="608"/>
      <c r="R20" s="609">
        <v>1617</v>
      </c>
      <c r="S20" s="610"/>
      <c r="T20" s="610"/>
      <c r="U20" s="610"/>
      <c r="V20" s="610"/>
      <c r="W20" s="610"/>
      <c r="X20" s="610"/>
      <c r="Y20" s="611"/>
      <c r="Z20" s="635">
        <v>0</v>
      </c>
      <c r="AA20" s="635"/>
      <c r="AB20" s="635"/>
      <c r="AC20" s="635"/>
      <c r="AD20" s="636">
        <v>1617</v>
      </c>
      <c r="AE20" s="636"/>
      <c r="AF20" s="636"/>
      <c r="AG20" s="636"/>
      <c r="AH20" s="636"/>
      <c r="AI20" s="636"/>
      <c r="AJ20" s="636"/>
      <c r="AK20" s="636"/>
      <c r="AL20" s="612">
        <v>0.1</v>
      </c>
      <c r="AM20" s="613"/>
      <c r="AN20" s="613"/>
      <c r="AO20" s="637"/>
      <c r="AP20" s="606" t="s">
        <v>277</v>
      </c>
      <c r="AQ20" s="607"/>
      <c r="AR20" s="607"/>
      <c r="AS20" s="607"/>
      <c r="AT20" s="607"/>
      <c r="AU20" s="607"/>
      <c r="AV20" s="607"/>
      <c r="AW20" s="607"/>
      <c r="AX20" s="607"/>
      <c r="AY20" s="607"/>
      <c r="AZ20" s="607"/>
      <c r="BA20" s="607"/>
      <c r="BB20" s="607"/>
      <c r="BC20" s="607"/>
      <c r="BD20" s="607"/>
      <c r="BE20" s="607"/>
      <c r="BF20" s="608"/>
      <c r="BG20" s="609">
        <v>321</v>
      </c>
      <c r="BH20" s="610"/>
      <c r="BI20" s="610"/>
      <c r="BJ20" s="610"/>
      <c r="BK20" s="610"/>
      <c r="BL20" s="610"/>
      <c r="BM20" s="610"/>
      <c r="BN20" s="611"/>
      <c r="BO20" s="635">
        <v>0</v>
      </c>
      <c r="BP20" s="635"/>
      <c r="BQ20" s="635"/>
      <c r="BR20" s="635"/>
      <c r="BS20" s="636" t="s">
        <v>130</v>
      </c>
      <c r="BT20" s="636"/>
      <c r="BU20" s="636"/>
      <c r="BV20" s="636"/>
      <c r="BW20" s="636"/>
      <c r="BX20" s="636"/>
      <c r="BY20" s="636"/>
      <c r="BZ20" s="636"/>
      <c r="CA20" s="636"/>
      <c r="CB20" s="681"/>
      <c r="CD20" s="606" t="s">
        <v>278</v>
      </c>
      <c r="CE20" s="607"/>
      <c r="CF20" s="607"/>
      <c r="CG20" s="607"/>
      <c r="CH20" s="607"/>
      <c r="CI20" s="607"/>
      <c r="CJ20" s="607"/>
      <c r="CK20" s="607"/>
      <c r="CL20" s="607"/>
      <c r="CM20" s="607"/>
      <c r="CN20" s="607"/>
      <c r="CO20" s="607"/>
      <c r="CP20" s="607"/>
      <c r="CQ20" s="608"/>
      <c r="CR20" s="609">
        <v>4264220</v>
      </c>
      <c r="CS20" s="610"/>
      <c r="CT20" s="610"/>
      <c r="CU20" s="610"/>
      <c r="CV20" s="610"/>
      <c r="CW20" s="610"/>
      <c r="CX20" s="610"/>
      <c r="CY20" s="611"/>
      <c r="CZ20" s="635">
        <v>100</v>
      </c>
      <c r="DA20" s="635"/>
      <c r="DB20" s="635"/>
      <c r="DC20" s="635"/>
      <c r="DD20" s="615">
        <v>367100</v>
      </c>
      <c r="DE20" s="610"/>
      <c r="DF20" s="610"/>
      <c r="DG20" s="610"/>
      <c r="DH20" s="610"/>
      <c r="DI20" s="610"/>
      <c r="DJ20" s="610"/>
      <c r="DK20" s="610"/>
      <c r="DL20" s="610"/>
      <c r="DM20" s="610"/>
      <c r="DN20" s="610"/>
      <c r="DO20" s="610"/>
      <c r="DP20" s="611"/>
      <c r="DQ20" s="615">
        <v>2991342</v>
      </c>
      <c r="DR20" s="610"/>
      <c r="DS20" s="610"/>
      <c r="DT20" s="610"/>
      <c r="DU20" s="610"/>
      <c r="DV20" s="610"/>
      <c r="DW20" s="610"/>
      <c r="DX20" s="610"/>
      <c r="DY20" s="610"/>
      <c r="DZ20" s="610"/>
      <c r="EA20" s="610"/>
      <c r="EB20" s="610"/>
      <c r="EC20" s="645"/>
    </row>
    <row r="21" spans="2:133" ht="11.25" customHeight="1" x14ac:dyDescent="0.2">
      <c r="B21" s="606" t="s">
        <v>279</v>
      </c>
      <c r="C21" s="607"/>
      <c r="D21" s="607"/>
      <c r="E21" s="607"/>
      <c r="F21" s="607"/>
      <c r="G21" s="607"/>
      <c r="H21" s="607"/>
      <c r="I21" s="607"/>
      <c r="J21" s="607"/>
      <c r="K21" s="607"/>
      <c r="L21" s="607"/>
      <c r="M21" s="607"/>
      <c r="N21" s="607"/>
      <c r="O21" s="607"/>
      <c r="P21" s="607"/>
      <c r="Q21" s="608"/>
      <c r="R21" s="609">
        <v>282</v>
      </c>
      <c r="S21" s="610"/>
      <c r="T21" s="610"/>
      <c r="U21" s="610"/>
      <c r="V21" s="610"/>
      <c r="W21" s="610"/>
      <c r="X21" s="610"/>
      <c r="Y21" s="611"/>
      <c r="Z21" s="635">
        <v>0</v>
      </c>
      <c r="AA21" s="635"/>
      <c r="AB21" s="635"/>
      <c r="AC21" s="635"/>
      <c r="AD21" s="636">
        <v>282</v>
      </c>
      <c r="AE21" s="636"/>
      <c r="AF21" s="636"/>
      <c r="AG21" s="636"/>
      <c r="AH21" s="636"/>
      <c r="AI21" s="636"/>
      <c r="AJ21" s="636"/>
      <c r="AK21" s="636"/>
      <c r="AL21" s="612">
        <v>0</v>
      </c>
      <c r="AM21" s="613"/>
      <c r="AN21" s="613"/>
      <c r="AO21" s="637"/>
      <c r="AP21" s="606" t="s">
        <v>280</v>
      </c>
      <c r="AQ21" s="682"/>
      <c r="AR21" s="682"/>
      <c r="AS21" s="682"/>
      <c r="AT21" s="682"/>
      <c r="AU21" s="682"/>
      <c r="AV21" s="682"/>
      <c r="AW21" s="682"/>
      <c r="AX21" s="682"/>
      <c r="AY21" s="682"/>
      <c r="AZ21" s="682"/>
      <c r="BA21" s="682"/>
      <c r="BB21" s="682"/>
      <c r="BC21" s="682"/>
      <c r="BD21" s="682"/>
      <c r="BE21" s="682"/>
      <c r="BF21" s="683"/>
      <c r="BG21" s="609">
        <v>321</v>
      </c>
      <c r="BH21" s="610"/>
      <c r="BI21" s="610"/>
      <c r="BJ21" s="610"/>
      <c r="BK21" s="610"/>
      <c r="BL21" s="610"/>
      <c r="BM21" s="610"/>
      <c r="BN21" s="611"/>
      <c r="BO21" s="635">
        <v>0</v>
      </c>
      <c r="BP21" s="635"/>
      <c r="BQ21" s="635"/>
      <c r="BR21" s="635"/>
      <c r="BS21" s="636" t="s">
        <v>130</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281</v>
      </c>
      <c r="C22" s="667"/>
      <c r="D22" s="667"/>
      <c r="E22" s="667"/>
      <c r="F22" s="667"/>
      <c r="G22" s="667"/>
      <c r="H22" s="667"/>
      <c r="I22" s="667"/>
      <c r="J22" s="667"/>
      <c r="K22" s="667"/>
      <c r="L22" s="667"/>
      <c r="M22" s="667"/>
      <c r="N22" s="667"/>
      <c r="O22" s="667"/>
      <c r="P22" s="667"/>
      <c r="Q22" s="668"/>
      <c r="R22" s="609">
        <v>23552</v>
      </c>
      <c r="S22" s="610"/>
      <c r="T22" s="610"/>
      <c r="U22" s="610"/>
      <c r="V22" s="610"/>
      <c r="W22" s="610"/>
      <c r="X22" s="610"/>
      <c r="Y22" s="611"/>
      <c r="Z22" s="635">
        <v>0.5</v>
      </c>
      <c r="AA22" s="635"/>
      <c r="AB22" s="635"/>
      <c r="AC22" s="635"/>
      <c r="AD22" s="636">
        <v>23552</v>
      </c>
      <c r="AE22" s="636"/>
      <c r="AF22" s="636"/>
      <c r="AG22" s="636"/>
      <c r="AH22" s="636"/>
      <c r="AI22" s="636"/>
      <c r="AJ22" s="636"/>
      <c r="AK22" s="636"/>
      <c r="AL22" s="612">
        <v>0.89999997615814209</v>
      </c>
      <c r="AM22" s="613"/>
      <c r="AN22" s="613"/>
      <c r="AO22" s="637"/>
      <c r="AP22" s="606" t="s">
        <v>282</v>
      </c>
      <c r="AQ22" s="682"/>
      <c r="AR22" s="682"/>
      <c r="AS22" s="682"/>
      <c r="AT22" s="682"/>
      <c r="AU22" s="682"/>
      <c r="AV22" s="682"/>
      <c r="AW22" s="682"/>
      <c r="AX22" s="682"/>
      <c r="AY22" s="682"/>
      <c r="AZ22" s="682"/>
      <c r="BA22" s="682"/>
      <c r="BB22" s="682"/>
      <c r="BC22" s="682"/>
      <c r="BD22" s="682"/>
      <c r="BE22" s="682"/>
      <c r="BF22" s="683"/>
      <c r="BG22" s="609" t="s">
        <v>130</v>
      </c>
      <c r="BH22" s="610"/>
      <c r="BI22" s="610"/>
      <c r="BJ22" s="610"/>
      <c r="BK22" s="610"/>
      <c r="BL22" s="610"/>
      <c r="BM22" s="610"/>
      <c r="BN22" s="611"/>
      <c r="BO22" s="635" t="s">
        <v>130</v>
      </c>
      <c r="BP22" s="635"/>
      <c r="BQ22" s="635"/>
      <c r="BR22" s="635"/>
      <c r="BS22" s="636" t="s">
        <v>130</v>
      </c>
      <c r="BT22" s="636"/>
      <c r="BU22" s="636"/>
      <c r="BV22" s="636"/>
      <c r="BW22" s="636"/>
      <c r="BX22" s="636"/>
      <c r="BY22" s="636"/>
      <c r="BZ22" s="636"/>
      <c r="CA22" s="636"/>
      <c r="CB22" s="681"/>
      <c r="CD22" s="662" t="s">
        <v>283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284</v>
      </c>
      <c r="C23" s="607"/>
      <c r="D23" s="607"/>
      <c r="E23" s="607"/>
      <c r="F23" s="607"/>
      <c r="G23" s="607"/>
      <c r="H23" s="607"/>
      <c r="I23" s="607"/>
      <c r="J23" s="607"/>
      <c r="K23" s="607"/>
      <c r="L23" s="607"/>
      <c r="M23" s="607"/>
      <c r="N23" s="607"/>
      <c r="O23" s="607"/>
      <c r="P23" s="607"/>
      <c r="Q23" s="608"/>
      <c r="R23" s="609">
        <v>1570111</v>
      </c>
      <c r="S23" s="610"/>
      <c r="T23" s="610"/>
      <c r="U23" s="610"/>
      <c r="V23" s="610"/>
      <c r="W23" s="610"/>
      <c r="X23" s="610"/>
      <c r="Y23" s="611"/>
      <c r="Z23" s="635">
        <v>33.5</v>
      </c>
      <c r="AA23" s="635"/>
      <c r="AB23" s="635"/>
      <c r="AC23" s="635"/>
      <c r="AD23" s="636">
        <v>1470044</v>
      </c>
      <c r="AE23" s="636"/>
      <c r="AF23" s="636"/>
      <c r="AG23" s="636"/>
      <c r="AH23" s="636"/>
      <c r="AI23" s="636"/>
      <c r="AJ23" s="636"/>
      <c r="AK23" s="636"/>
      <c r="AL23" s="612">
        <v>55.9</v>
      </c>
      <c r="AM23" s="613"/>
      <c r="AN23" s="613"/>
      <c r="AO23" s="637"/>
      <c r="AP23" s="606" t="s">
        <v>285</v>
      </c>
      <c r="AQ23" s="682"/>
      <c r="AR23" s="682"/>
      <c r="AS23" s="682"/>
      <c r="AT23" s="682"/>
      <c r="AU23" s="682"/>
      <c r="AV23" s="682"/>
      <c r="AW23" s="682"/>
      <c r="AX23" s="682"/>
      <c r="AY23" s="682"/>
      <c r="AZ23" s="682"/>
      <c r="BA23" s="682"/>
      <c r="BB23" s="682"/>
      <c r="BC23" s="682"/>
      <c r="BD23" s="682"/>
      <c r="BE23" s="682"/>
      <c r="BF23" s="683"/>
      <c r="BG23" s="609" t="s">
        <v>130</v>
      </c>
      <c r="BH23" s="610"/>
      <c r="BI23" s="610"/>
      <c r="BJ23" s="610"/>
      <c r="BK23" s="610"/>
      <c r="BL23" s="610"/>
      <c r="BM23" s="610"/>
      <c r="BN23" s="611"/>
      <c r="BO23" s="635" t="s">
        <v>130</v>
      </c>
      <c r="BP23" s="635"/>
      <c r="BQ23" s="635"/>
      <c r="BR23" s="635"/>
      <c r="BS23" s="636" t="s">
        <v>130</v>
      </c>
      <c r="BT23" s="636"/>
      <c r="BU23" s="636"/>
      <c r="BV23" s="636"/>
      <c r="BW23" s="636"/>
      <c r="BX23" s="636"/>
      <c r="BY23" s="636"/>
      <c r="BZ23" s="636"/>
      <c r="CA23" s="636"/>
      <c r="CB23" s="681"/>
      <c r="CD23" s="662" t="s">
        <v>224</v>
      </c>
      <c r="CE23" s="663"/>
      <c r="CF23" s="663"/>
      <c r="CG23" s="663"/>
      <c r="CH23" s="663"/>
      <c r="CI23" s="663"/>
      <c r="CJ23" s="663"/>
      <c r="CK23" s="663"/>
      <c r="CL23" s="663"/>
      <c r="CM23" s="663"/>
      <c r="CN23" s="663"/>
      <c r="CO23" s="663"/>
      <c r="CP23" s="663"/>
      <c r="CQ23" s="664"/>
      <c r="CR23" s="662" t="s">
        <v>286</v>
      </c>
      <c r="CS23" s="663"/>
      <c r="CT23" s="663"/>
      <c r="CU23" s="663"/>
      <c r="CV23" s="663"/>
      <c r="CW23" s="663"/>
      <c r="CX23" s="663"/>
      <c r="CY23" s="664"/>
      <c r="CZ23" s="662" t="s">
        <v>287</v>
      </c>
      <c r="DA23" s="663"/>
      <c r="DB23" s="663"/>
      <c r="DC23" s="664"/>
      <c r="DD23" s="662" t="s">
        <v>288</v>
      </c>
      <c r="DE23" s="663"/>
      <c r="DF23" s="663"/>
      <c r="DG23" s="663"/>
      <c r="DH23" s="663"/>
      <c r="DI23" s="663"/>
      <c r="DJ23" s="663"/>
      <c r="DK23" s="664"/>
      <c r="DL23" s="694" t="s">
        <v>289</v>
      </c>
      <c r="DM23" s="695"/>
      <c r="DN23" s="695"/>
      <c r="DO23" s="695"/>
      <c r="DP23" s="695"/>
      <c r="DQ23" s="695"/>
      <c r="DR23" s="695"/>
      <c r="DS23" s="695"/>
      <c r="DT23" s="695"/>
      <c r="DU23" s="695"/>
      <c r="DV23" s="696"/>
      <c r="DW23" s="662" t="s">
        <v>290</v>
      </c>
      <c r="DX23" s="663"/>
      <c r="DY23" s="663"/>
      <c r="DZ23" s="663"/>
      <c r="EA23" s="663"/>
      <c r="EB23" s="663"/>
      <c r="EC23" s="664"/>
    </row>
    <row r="24" spans="2:133" ht="11.25" customHeight="1" x14ac:dyDescent="0.2">
      <c r="B24" s="606" t="s">
        <v>291</v>
      </c>
      <c r="C24" s="607"/>
      <c r="D24" s="607"/>
      <c r="E24" s="607"/>
      <c r="F24" s="607"/>
      <c r="G24" s="607"/>
      <c r="H24" s="607"/>
      <c r="I24" s="607"/>
      <c r="J24" s="607"/>
      <c r="K24" s="607"/>
      <c r="L24" s="607"/>
      <c r="M24" s="607"/>
      <c r="N24" s="607"/>
      <c r="O24" s="607"/>
      <c r="P24" s="607"/>
      <c r="Q24" s="608"/>
      <c r="R24" s="609">
        <v>1470044</v>
      </c>
      <c r="S24" s="610"/>
      <c r="T24" s="610"/>
      <c r="U24" s="610"/>
      <c r="V24" s="610"/>
      <c r="W24" s="610"/>
      <c r="X24" s="610"/>
      <c r="Y24" s="611"/>
      <c r="Z24" s="635">
        <v>31.4</v>
      </c>
      <c r="AA24" s="635"/>
      <c r="AB24" s="635"/>
      <c r="AC24" s="635"/>
      <c r="AD24" s="636">
        <v>1470044</v>
      </c>
      <c r="AE24" s="636"/>
      <c r="AF24" s="636"/>
      <c r="AG24" s="636"/>
      <c r="AH24" s="636"/>
      <c r="AI24" s="636"/>
      <c r="AJ24" s="636"/>
      <c r="AK24" s="636"/>
      <c r="AL24" s="612">
        <v>55.9</v>
      </c>
      <c r="AM24" s="613"/>
      <c r="AN24" s="613"/>
      <c r="AO24" s="637"/>
      <c r="AP24" s="606" t="s">
        <v>292</v>
      </c>
      <c r="AQ24" s="682"/>
      <c r="AR24" s="682"/>
      <c r="AS24" s="682"/>
      <c r="AT24" s="682"/>
      <c r="AU24" s="682"/>
      <c r="AV24" s="682"/>
      <c r="AW24" s="682"/>
      <c r="AX24" s="682"/>
      <c r="AY24" s="682"/>
      <c r="AZ24" s="682"/>
      <c r="BA24" s="682"/>
      <c r="BB24" s="682"/>
      <c r="BC24" s="682"/>
      <c r="BD24" s="682"/>
      <c r="BE24" s="682"/>
      <c r="BF24" s="683"/>
      <c r="BG24" s="609" t="s">
        <v>130</v>
      </c>
      <c r="BH24" s="610"/>
      <c r="BI24" s="610"/>
      <c r="BJ24" s="610"/>
      <c r="BK24" s="610"/>
      <c r="BL24" s="610"/>
      <c r="BM24" s="610"/>
      <c r="BN24" s="611"/>
      <c r="BO24" s="635" t="s">
        <v>130</v>
      </c>
      <c r="BP24" s="635"/>
      <c r="BQ24" s="635"/>
      <c r="BR24" s="635"/>
      <c r="BS24" s="636" t="s">
        <v>130</v>
      </c>
      <c r="BT24" s="636"/>
      <c r="BU24" s="636"/>
      <c r="BV24" s="636"/>
      <c r="BW24" s="636"/>
      <c r="BX24" s="636"/>
      <c r="BY24" s="636"/>
      <c r="BZ24" s="636"/>
      <c r="CA24" s="636"/>
      <c r="CB24" s="681"/>
      <c r="CD24" s="659" t="s">
        <v>293</v>
      </c>
      <c r="CE24" s="660"/>
      <c r="CF24" s="660"/>
      <c r="CG24" s="660"/>
      <c r="CH24" s="660"/>
      <c r="CI24" s="660"/>
      <c r="CJ24" s="660"/>
      <c r="CK24" s="660"/>
      <c r="CL24" s="660"/>
      <c r="CM24" s="660"/>
      <c r="CN24" s="660"/>
      <c r="CO24" s="660"/>
      <c r="CP24" s="660"/>
      <c r="CQ24" s="661"/>
      <c r="CR24" s="656">
        <v>1554107</v>
      </c>
      <c r="CS24" s="657"/>
      <c r="CT24" s="657"/>
      <c r="CU24" s="657"/>
      <c r="CV24" s="657"/>
      <c r="CW24" s="657"/>
      <c r="CX24" s="657"/>
      <c r="CY24" s="685"/>
      <c r="CZ24" s="686">
        <v>36.4</v>
      </c>
      <c r="DA24" s="671"/>
      <c r="DB24" s="671"/>
      <c r="DC24" s="688"/>
      <c r="DD24" s="684">
        <v>1215484</v>
      </c>
      <c r="DE24" s="657"/>
      <c r="DF24" s="657"/>
      <c r="DG24" s="657"/>
      <c r="DH24" s="657"/>
      <c r="DI24" s="657"/>
      <c r="DJ24" s="657"/>
      <c r="DK24" s="685"/>
      <c r="DL24" s="684">
        <v>1213802</v>
      </c>
      <c r="DM24" s="657"/>
      <c r="DN24" s="657"/>
      <c r="DO24" s="657"/>
      <c r="DP24" s="657"/>
      <c r="DQ24" s="657"/>
      <c r="DR24" s="657"/>
      <c r="DS24" s="657"/>
      <c r="DT24" s="657"/>
      <c r="DU24" s="657"/>
      <c r="DV24" s="685"/>
      <c r="DW24" s="686">
        <v>44.6</v>
      </c>
      <c r="DX24" s="671"/>
      <c r="DY24" s="671"/>
      <c r="DZ24" s="671"/>
      <c r="EA24" s="671"/>
      <c r="EB24" s="671"/>
      <c r="EC24" s="687"/>
    </row>
    <row r="25" spans="2:133" ht="11.25" customHeight="1" x14ac:dyDescent="0.2">
      <c r="B25" s="606" t="s">
        <v>294</v>
      </c>
      <c r="C25" s="607"/>
      <c r="D25" s="607"/>
      <c r="E25" s="607"/>
      <c r="F25" s="607"/>
      <c r="G25" s="607"/>
      <c r="H25" s="607"/>
      <c r="I25" s="607"/>
      <c r="J25" s="607"/>
      <c r="K25" s="607"/>
      <c r="L25" s="607"/>
      <c r="M25" s="607"/>
      <c r="N25" s="607"/>
      <c r="O25" s="607"/>
      <c r="P25" s="607"/>
      <c r="Q25" s="608"/>
      <c r="R25" s="609">
        <v>100016</v>
      </c>
      <c r="S25" s="610"/>
      <c r="T25" s="610"/>
      <c r="U25" s="610"/>
      <c r="V25" s="610"/>
      <c r="W25" s="610"/>
      <c r="X25" s="610"/>
      <c r="Y25" s="611"/>
      <c r="Z25" s="635">
        <v>2.1</v>
      </c>
      <c r="AA25" s="635"/>
      <c r="AB25" s="635"/>
      <c r="AC25" s="635"/>
      <c r="AD25" s="636" t="s">
        <v>130</v>
      </c>
      <c r="AE25" s="636"/>
      <c r="AF25" s="636"/>
      <c r="AG25" s="636"/>
      <c r="AH25" s="636"/>
      <c r="AI25" s="636"/>
      <c r="AJ25" s="636"/>
      <c r="AK25" s="636"/>
      <c r="AL25" s="612" t="s">
        <v>130</v>
      </c>
      <c r="AM25" s="613"/>
      <c r="AN25" s="613"/>
      <c r="AO25" s="637"/>
      <c r="AP25" s="606" t="s">
        <v>295</v>
      </c>
      <c r="AQ25" s="682"/>
      <c r="AR25" s="682"/>
      <c r="AS25" s="682"/>
      <c r="AT25" s="682"/>
      <c r="AU25" s="682"/>
      <c r="AV25" s="682"/>
      <c r="AW25" s="682"/>
      <c r="AX25" s="682"/>
      <c r="AY25" s="682"/>
      <c r="AZ25" s="682"/>
      <c r="BA25" s="682"/>
      <c r="BB25" s="682"/>
      <c r="BC25" s="682"/>
      <c r="BD25" s="682"/>
      <c r="BE25" s="682"/>
      <c r="BF25" s="683"/>
      <c r="BG25" s="609" t="s">
        <v>130</v>
      </c>
      <c r="BH25" s="610"/>
      <c r="BI25" s="610"/>
      <c r="BJ25" s="610"/>
      <c r="BK25" s="610"/>
      <c r="BL25" s="610"/>
      <c r="BM25" s="610"/>
      <c r="BN25" s="611"/>
      <c r="BO25" s="635" t="s">
        <v>130</v>
      </c>
      <c r="BP25" s="635"/>
      <c r="BQ25" s="635"/>
      <c r="BR25" s="635"/>
      <c r="BS25" s="636" t="s">
        <v>130</v>
      </c>
      <c r="BT25" s="636"/>
      <c r="BU25" s="636"/>
      <c r="BV25" s="636"/>
      <c r="BW25" s="636"/>
      <c r="BX25" s="636"/>
      <c r="BY25" s="636"/>
      <c r="BZ25" s="636"/>
      <c r="CA25" s="636"/>
      <c r="CB25" s="681"/>
      <c r="CD25" s="606" t="s">
        <v>296</v>
      </c>
      <c r="CE25" s="607"/>
      <c r="CF25" s="607"/>
      <c r="CG25" s="607"/>
      <c r="CH25" s="607"/>
      <c r="CI25" s="607"/>
      <c r="CJ25" s="607"/>
      <c r="CK25" s="607"/>
      <c r="CL25" s="607"/>
      <c r="CM25" s="607"/>
      <c r="CN25" s="607"/>
      <c r="CO25" s="607"/>
      <c r="CP25" s="607"/>
      <c r="CQ25" s="608"/>
      <c r="CR25" s="609">
        <v>866496</v>
      </c>
      <c r="CS25" s="619"/>
      <c r="CT25" s="619"/>
      <c r="CU25" s="619"/>
      <c r="CV25" s="619"/>
      <c r="CW25" s="619"/>
      <c r="CX25" s="619"/>
      <c r="CY25" s="620"/>
      <c r="CZ25" s="612">
        <v>20.3</v>
      </c>
      <c r="DA25" s="621"/>
      <c r="DB25" s="621"/>
      <c r="DC25" s="622"/>
      <c r="DD25" s="615">
        <v>787421</v>
      </c>
      <c r="DE25" s="619"/>
      <c r="DF25" s="619"/>
      <c r="DG25" s="619"/>
      <c r="DH25" s="619"/>
      <c r="DI25" s="619"/>
      <c r="DJ25" s="619"/>
      <c r="DK25" s="620"/>
      <c r="DL25" s="615">
        <v>786297</v>
      </c>
      <c r="DM25" s="619"/>
      <c r="DN25" s="619"/>
      <c r="DO25" s="619"/>
      <c r="DP25" s="619"/>
      <c r="DQ25" s="619"/>
      <c r="DR25" s="619"/>
      <c r="DS25" s="619"/>
      <c r="DT25" s="619"/>
      <c r="DU25" s="619"/>
      <c r="DV25" s="620"/>
      <c r="DW25" s="612">
        <v>28.9</v>
      </c>
      <c r="DX25" s="621"/>
      <c r="DY25" s="621"/>
      <c r="DZ25" s="621"/>
      <c r="EA25" s="621"/>
      <c r="EB25" s="621"/>
      <c r="EC25" s="640"/>
    </row>
    <row r="26" spans="2:133" ht="11.25" customHeight="1" x14ac:dyDescent="0.2">
      <c r="B26" s="606" t="s">
        <v>297</v>
      </c>
      <c r="C26" s="607"/>
      <c r="D26" s="607"/>
      <c r="E26" s="607"/>
      <c r="F26" s="607"/>
      <c r="G26" s="607"/>
      <c r="H26" s="607"/>
      <c r="I26" s="607"/>
      <c r="J26" s="607"/>
      <c r="K26" s="607"/>
      <c r="L26" s="607"/>
      <c r="M26" s="607"/>
      <c r="N26" s="607"/>
      <c r="O26" s="607"/>
      <c r="P26" s="607"/>
      <c r="Q26" s="608"/>
      <c r="R26" s="609">
        <v>51</v>
      </c>
      <c r="S26" s="610"/>
      <c r="T26" s="610"/>
      <c r="U26" s="610"/>
      <c r="V26" s="610"/>
      <c r="W26" s="610"/>
      <c r="X26" s="610"/>
      <c r="Y26" s="611"/>
      <c r="Z26" s="635">
        <v>0</v>
      </c>
      <c r="AA26" s="635"/>
      <c r="AB26" s="635"/>
      <c r="AC26" s="635"/>
      <c r="AD26" s="636" t="s">
        <v>130</v>
      </c>
      <c r="AE26" s="636"/>
      <c r="AF26" s="636"/>
      <c r="AG26" s="636"/>
      <c r="AH26" s="636"/>
      <c r="AI26" s="636"/>
      <c r="AJ26" s="636"/>
      <c r="AK26" s="636"/>
      <c r="AL26" s="612" t="s">
        <v>130</v>
      </c>
      <c r="AM26" s="613"/>
      <c r="AN26" s="613"/>
      <c r="AO26" s="637"/>
      <c r="AP26" s="606" t="s">
        <v>298</v>
      </c>
      <c r="AQ26" s="682"/>
      <c r="AR26" s="682"/>
      <c r="AS26" s="682"/>
      <c r="AT26" s="682"/>
      <c r="AU26" s="682"/>
      <c r="AV26" s="682"/>
      <c r="AW26" s="682"/>
      <c r="AX26" s="682"/>
      <c r="AY26" s="682"/>
      <c r="AZ26" s="682"/>
      <c r="BA26" s="682"/>
      <c r="BB26" s="682"/>
      <c r="BC26" s="682"/>
      <c r="BD26" s="682"/>
      <c r="BE26" s="682"/>
      <c r="BF26" s="683"/>
      <c r="BG26" s="609" t="s">
        <v>130</v>
      </c>
      <c r="BH26" s="610"/>
      <c r="BI26" s="610"/>
      <c r="BJ26" s="610"/>
      <c r="BK26" s="610"/>
      <c r="BL26" s="610"/>
      <c r="BM26" s="610"/>
      <c r="BN26" s="611"/>
      <c r="BO26" s="635" t="s">
        <v>130</v>
      </c>
      <c r="BP26" s="635"/>
      <c r="BQ26" s="635"/>
      <c r="BR26" s="635"/>
      <c r="BS26" s="636" t="s">
        <v>130</v>
      </c>
      <c r="BT26" s="636"/>
      <c r="BU26" s="636"/>
      <c r="BV26" s="636"/>
      <c r="BW26" s="636"/>
      <c r="BX26" s="636"/>
      <c r="BY26" s="636"/>
      <c r="BZ26" s="636"/>
      <c r="CA26" s="636"/>
      <c r="CB26" s="681"/>
      <c r="CD26" s="606" t="s">
        <v>299</v>
      </c>
      <c r="CE26" s="607"/>
      <c r="CF26" s="607"/>
      <c r="CG26" s="607"/>
      <c r="CH26" s="607"/>
      <c r="CI26" s="607"/>
      <c r="CJ26" s="607"/>
      <c r="CK26" s="607"/>
      <c r="CL26" s="607"/>
      <c r="CM26" s="607"/>
      <c r="CN26" s="607"/>
      <c r="CO26" s="607"/>
      <c r="CP26" s="607"/>
      <c r="CQ26" s="608"/>
      <c r="CR26" s="609">
        <v>469331</v>
      </c>
      <c r="CS26" s="610"/>
      <c r="CT26" s="610"/>
      <c r="CU26" s="610"/>
      <c r="CV26" s="610"/>
      <c r="CW26" s="610"/>
      <c r="CX26" s="610"/>
      <c r="CY26" s="611"/>
      <c r="CZ26" s="612">
        <v>11</v>
      </c>
      <c r="DA26" s="621"/>
      <c r="DB26" s="621"/>
      <c r="DC26" s="622"/>
      <c r="DD26" s="615">
        <v>428777</v>
      </c>
      <c r="DE26" s="610"/>
      <c r="DF26" s="610"/>
      <c r="DG26" s="610"/>
      <c r="DH26" s="610"/>
      <c r="DI26" s="610"/>
      <c r="DJ26" s="610"/>
      <c r="DK26" s="611"/>
      <c r="DL26" s="615" t="s">
        <v>130</v>
      </c>
      <c r="DM26" s="610"/>
      <c r="DN26" s="610"/>
      <c r="DO26" s="610"/>
      <c r="DP26" s="610"/>
      <c r="DQ26" s="610"/>
      <c r="DR26" s="610"/>
      <c r="DS26" s="610"/>
      <c r="DT26" s="610"/>
      <c r="DU26" s="610"/>
      <c r="DV26" s="611"/>
      <c r="DW26" s="612" t="s">
        <v>130</v>
      </c>
      <c r="DX26" s="621"/>
      <c r="DY26" s="621"/>
      <c r="DZ26" s="621"/>
      <c r="EA26" s="621"/>
      <c r="EB26" s="621"/>
      <c r="EC26" s="640"/>
    </row>
    <row r="27" spans="2:133" ht="11.25" customHeight="1" x14ac:dyDescent="0.2">
      <c r="B27" s="606" t="s">
        <v>300</v>
      </c>
      <c r="C27" s="607"/>
      <c r="D27" s="607"/>
      <c r="E27" s="607"/>
      <c r="F27" s="607"/>
      <c r="G27" s="607"/>
      <c r="H27" s="607"/>
      <c r="I27" s="607"/>
      <c r="J27" s="607"/>
      <c r="K27" s="607"/>
      <c r="L27" s="607"/>
      <c r="M27" s="607"/>
      <c r="N27" s="607"/>
      <c r="O27" s="607"/>
      <c r="P27" s="607"/>
      <c r="Q27" s="608"/>
      <c r="R27" s="609">
        <v>2705398</v>
      </c>
      <c r="S27" s="610"/>
      <c r="T27" s="610"/>
      <c r="U27" s="610"/>
      <c r="V27" s="610"/>
      <c r="W27" s="610"/>
      <c r="X27" s="610"/>
      <c r="Y27" s="611"/>
      <c r="Z27" s="635">
        <v>57.8</v>
      </c>
      <c r="AA27" s="635"/>
      <c r="AB27" s="635"/>
      <c r="AC27" s="635"/>
      <c r="AD27" s="636">
        <v>2605331</v>
      </c>
      <c r="AE27" s="636"/>
      <c r="AF27" s="636"/>
      <c r="AG27" s="636"/>
      <c r="AH27" s="636"/>
      <c r="AI27" s="636"/>
      <c r="AJ27" s="636"/>
      <c r="AK27" s="636"/>
      <c r="AL27" s="612">
        <v>99</v>
      </c>
      <c r="AM27" s="613"/>
      <c r="AN27" s="613"/>
      <c r="AO27" s="637"/>
      <c r="AP27" s="606" t="s">
        <v>301</v>
      </c>
      <c r="AQ27" s="607"/>
      <c r="AR27" s="607"/>
      <c r="AS27" s="607"/>
      <c r="AT27" s="607"/>
      <c r="AU27" s="607"/>
      <c r="AV27" s="607"/>
      <c r="AW27" s="607"/>
      <c r="AX27" s="607"/>
      <c r="AY27" s="607"/>
      <c r="AZ27" s="607"/>
      <c r="BA27" s="607"/>
      <c r="BB27" s="607"/>
      <c r="BC27" s="607"/>
      <c r="BD27" s="607"/>
      <c r="BE27" s="607"/>
      <c r="BF27" s="608"/>
      <c r="BG27" s="609">
        <v>865621</v>
      </c>
      <c r="BH27" s="610"/>
      <c r="BI27" s="610"/>
      <c r="BJ27" s="610"/>
      <c r="BK27" s="610"/>
      <c r="BL27" s="610"/>
      <c r="BM27" s="610"/>
      <c r="BN27" s="611"/>
      <c r="BO27" s="635">
        <v>100</v>
      </c>
      <c r="BP27" s="635"/>
      <c r="BQ27" s="635"/>
      <c r="BR27" s="635"/>
      <c r="BS27" s="636" t="s">
        <v>130</v>
      </c>
      <c r="BT27" s="636"/>
      <c r="BU27" s="636"/>
      <c r="BV27" s="636"/>
      <c r="BW27" s="636"/>
      <c r="BX27" s="636"/>
      <c r="BY27" s="636"/>
      <c r="BZ27" s="636"/>
      <c r="CA27" s="636"/>
      <c r="CB27" s="681"/>
      <c r="CD27" s="606" t="s">
        <v>302</v>
      </c>
      <c r="CE27" s="607"/>
      <c r="CF27" s="607"/>
      <c r="CG27" s="607"/>
      <c r="CH27" s="607"/>
      <c r="CI27" s="607"/>
      <c r="CJ27" s="607"/>
      <c r="CK27" s="607"/>
      <c r="CL27" s="607"/>
      <c r="CM27" s="607"/>
      <c r="CN27" s="607"/>
      <c r="CO27" s="607"/>
      <c r="CP27" s="607"/>
      <c r="CQ27" s="608"/>
      <c r="CR27" s="609">
        <v>337438</v>
      </c>
      <c r="CS27" s="619"/>
      <c r="CT27" s="619"/>
      <c r="CU27" s="619"/>
      <c r="CV27" s="619"/>
      <c r="CW27" s="619"/>
      <c r="CX27" s="619"/>
      <c r="CY27" s="620"/>
      <c r="CZ27" s="612">
        <v>7.9</v>
      </c>
      <c r="DA27" s="621"/>
      <c r="DB27" s="621"/>
      <c r="DC27" s="622"/>
      <c r="DD27" s="615">
        <v>93879</v>
      </c>
      <c r="DE27" s="619"/>
      <c r="DF27" s="619"/>
      <c r="DG27" s="619"/>
      <c r="DH27" s="619"/>
      <c r="DI27" s="619"/>
      <c r="DJ27" s="619"/>
      <c r="DK27" s="620"/>
      <c r="DL27" s="615">
        <v>93321</v>
      </c>
      <c r="DM27" s="619"/>
      <c r="DN27" s="619"/>
      <c r="DO27" s="619"/>
      <c r="DP27" s="619"/>
      <c r="DQ27" s="619"/>
      <c r="DR27" s="619"/>
      <c r="DS27" s="619"/>
      <c r="DT27" s="619"/>
      <c r="DU27" s="619"/>
      <c r="DV27" s="620"/>
      <c r="DW27" s="612">
        <v>3.4</v>
      </c>
      <c r="DX27" s="621"/>
      <c r="DY27" s="621"/>
      <c r="DZ27" s="621"/>
      <c r="EA27" s="621"/>
      <c r="EB27" s="621"/>
      <c r="EC27" s="640"/>
    </row>
    <row r="28" spans="2:133" ht="11.25" customHeight="1" x14ac:dyDescent="0.2">
      <c r="B28" s="606" t="s">
        <v>303</v>
      </c>
      <c r="C28" s="607"/>
      <c r="D28" s="607"/>
      <c r="E28" s="607"/>
      <c r="F28" s="607"/>
      <c r="G28" s="607"/>
      <c r="H28" s="607"/>
      <c r="I28" s="607"/>
      <c r="J28" s="607"/>
      <c r="K28" s="607"/>
      <c r="L28" s="607"/>
      <c r="M28" s="607"/>
      <c r="N28" s="607"/>
      <c r="O28" s="607"/>
      <c r="P28" s="607"/>
      <c r="Q28" s="608"/>
      <c r="R28" s="609">
        <v>968</v>
      </c>
      <c r="S28" s="610"/>
      <c r="T28" s="610"/>
      <c r="U28" s="610"/>
      <c r="V28" s="610"/>
      <c r="W28" s="610"/>
      <c r="X28" s="610"/>
      <c r="Y28" s="611"/>
      <c r="Z28" s="635">
        <v>0</v>
      </c>
      <c r="AA28" s="635"/>
      <c r="AB28" s="635"/>
      <c r="AC28" s="635"/>
      <c r="AD28" s="636">
        <v>968</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304</v>
      </c>
      <c r="CE28" s="607"/>
      <c r="CF28" s="607"/>
      <c r="CG28" s="607"/>
      <c r="CH28" s="607"/>
      <c r="CI28" s="607"/>
      <c r="CJ28" s="607"/>
      <c r="CK28" s="607"/>
      <c r="CL28" s="607"/>
      <c r="CM28" s="607"/>
      <c r="CN28" s="607"/>
      <c r="CO28" s="607"/>
      <c r="CP28" s="607"/>
      <c r="CQ28" s="608"/>
      <c r="CR28" s="609">
        <v>350173</v>
      </c>
      <c r="CS28" s="610"/>
      <c r="CT28" s="610"/>
      <c r="CU28" s="610"/>
      <c r="CV28" s="610"/>
      <c r="CW28" s="610"/>
      <c r="CX28" s="610"/>
      <c r="CY28" s="611"/>
      <c r="CZ28" s="612">
        <v>8.1999999999999993</v>
      </c>
      <c r="DA28" s="621"/>
      <c r="DB28" s="621"/>
      <c r="DC28" s="622"/>
      <c r="DD28" s="615">
        <v>334184</v>
      </c>
      <c r="DE28" s="610"/>
      <c r="DF28" s="610"/>
      <c r="DG28" s="610"/>
      <c r="DH28" s="610"/>
      <c r="DI28" s="610"/>
      <c r="DJ28" s="610"/>
      <c r="DK28" s="611"/>
      <c r="DL28" s="615">
        <v>334184</v>
      </c>
      <c r="DM28" s="610"/>
      <c r="DN28" s="610"/>
      <c r="DO28" s="610"/>
      <c r="DP28" s="610"/>
      <c r="DQ28" s="610"/>
      <c r="DR28" s="610"/>
      <c r="DS28" s="610"/>
      <c r="DT28" s="610"/>
      <c r="DU28" s="610"/>
      <c r="DV28" s="611"/>
      <c r="DW28" s="612">
        <v>12.3</v>
      </c>
      <c r="DX28" s="621"/>
      <c r="DY28" s="621"/>
      <c r="DZ28" s="621"/>
      <c r="EA28" s="621"/>
      <c r="EB28" s="621"/>
      <c r="EC28" s="640"/>
    </row>
    <row r="29" spans="2:133" ht="11.25" customHeight="1" x14ac:dyDescent="0.2">
      <c r="B29" s="606" t="s">
        <v>305</v>
      </c>
      <c r="C29" s="607"/>
      <c r="D29" s="607"/>
      <c r="E29" s="607"/>
      <c r="F29" s="607"/>
      <c r="G29" s="607"/>
      <c r="H29" s="607"/>
      <c r="I29" s="607"/>
      <c r="J29" s="607"/>
      <c r="K29" s="607"/>
      <c r="L29" s="607"/>
      <c r="M29" s="607"/>
      <c r="N29" s="607"/>
      <c r="O29" s="607"/>
      <c r="P29" s="607"/>
      <c r="Q29" s="608"/>
      <c r="R29" s="609">
        <v>217365</v>
      </c>
      <c r="S29" s="610"/>
      <c r="T29" s="610"/>
      <c r="U29" s="610"/>
      <c r="V29" s="610"/>
      <c r="W29" s="610"/>
      <c r="X29" s="610"/>
      <c r="Y29" s="611"/>
      <c r="Z29" s="635">
        <v>4.5999999999999996</v>
      </c>
      <c r="AA29" s="635"/>
      <c r="AB29" s="635"/>
      <c r="AC29" s="635"/>
      <c r="AD29" s="636" t="s">
        <v>130</v>
      </c>
      <c r="AE29" s="636"/>
      <c r="AF29" s="636"/>
      <c r="AG29" s="636"/>
      <c r="AH29" s="636"/>
      <c r="AI29" s="636"/>
      <c r="AJ29" s="636"/>
      <c r="AK29" s="636"/>
      <c r="AL29" s="612" t="s">
        <v>130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306</v>
      </c>
      <c r="CE29" s="630"/>
      <c r="CF29" s="606" t="s">
        <v>70</v>
      </c>
      <c r="CG29" s="607"/>
      <c r="CH29" s="607"/>
      <c r="CI29" s="607"/>
      <c r="CJ29" s="607"/>
      <c r="CK29" s="607"/>
      <c r="CL29" s="607"/>
      <c r="CM29" s="607"/>
      <c r="CN29" s="607"/>
      <c r="CO29" s="607"/>
      <c r="CP29" s="607"/>
      <c r="CQ29" s="608"/>
      <c r="CR29" s="609">
        <v>350173</v>
      </c>
      <c r="CS29" s="619"/>
      <c r="CT29" s="619"/>
      <c r="CU29" s="619"/>
      <c r="CV29" s="619"/>
      <c r="CW29" s="619"/>
      <c r="CX29" s="619"/>
      <c r="CY29" s="620"/>
      <c r="CZ29" s="612">
        <v>8.1999999999999993</v>
      </c>
      <c r="DA29" s="621"/>
      <c r="DB29" s="621"/>
      <c r="DC29" s="622"/>
      <c r="DD29" s="615">
        <v>334184</v>
      </c>
      <c r="DE29" s="619"/>
      <c r="DF29" s="619"/>
      <c r="DG29" s="619"/>
      <c r="DH29" s="619"/>
      <c r="DI29" s="619"/>
      <c r="DJ29" s="619"/>
      <c r="DK29" s="620"/>
      <c r="DL29" s="615">
        <v>334184</v>
      </c>
      <c r="DM29" s="619"/>
      <c r="DN29" s="619"/>
      <c r="DO29" s="619"/>
      <c r="DP29" s="619"/>
      <c r="DQ29" s="619"/>
      <c r="DR29" s="619"/>
      <c r="DS29" s="619"/>
      <c r="DT29" s="619"/>
      <c r="DU29" s="619"/>
      <c r="DV29" s="620"/>
      <c r="DW29" s="612">
        <v>12.3</v>
      </c>
      <c r="DX29" s="621"/>
      <c r="DY29" s="621"/>
      <c r="DZ29" s="621"/>
      <c r="EA29" s="621"/>
      <c r="EB29" s="621"/>
      <c r="EC29" s="640"/>
    </row>
    <row r="30" spans="2:133" ht="11.25" customHeight="1" x14ac:dyDescent="0.2">
      <c r="B30" s="606" t="s">
        <v>307</v>
      </c>
      <c r="C30" s="607"/>
      <c r="D30" s="607"/>
      <c r="E30" s="607"/>
      <c r="F30" s="607"/>
      <c r="G30" s="607"/>
      <c r="H30" s="607"/>
      <c r="I30" s="607"/>
      <c r="J30" s="607"/>
      <c r="K30" s="607"/>
      <c r="L30" s="607"/>
      <c r="M30" s="607"/>
      <c r="N30" s="607"/>
      <c r="O30" s="607"/>
      <c r="P30" s="607"/>
      <c r="Q30" s="608"/>
      <c r="R30" s="609">
        <v>30367</v>
      </c>
      <c r="S30" s="610"/>
      <c r="T30" s="610"/>
      <c r="U30" s="610"/>
      <c r="V30" s="610"/>
      <c r="W30" s="610"/>
      <c r="X30" s="610"/>
      <c r="Y30" s="611"/>
      <c r="Z30" s="635">
        <v>0.6</v>
      </c>
      <c r="AA30" s="635"/>
      <c r="AB30" s="635"/>
      <c r="AC30" s="635"/>
      <c r="AD30" s="636">
        <v>4023</v>
      </c>
      <c r="AE30" s="636"/>
      <c r="AF30" s="636"/>
      <c r="AG30" s="636"/>
      <c r="AH30" s="636"/>
      <c r="AI30" s="636"/>
      <c r="AJ30" s="636"/>
      <c r="AK30" s="636"/>
      <c r="AL30" s="612">
        <v>0.2</v>
      </c>
      <c r="AM30" s="613"/>
      <c r="AN30" s="613"/>
      <c r="AO30" s="637"/>
      <c r="AP30" s="662" t="s">
        <v>224</v>
      </c>
      <c r="AQ30" s="663"/>
      <c r="AR30" s="663"/>
      <c r="AS30" s="663"/>
      <c r="AT30" s="663"/>
      <c r="AU30" s="663"/>
      <c r="AV30" s="663"/>
      <c r="AW30" s="663"/>
      <c r="AX30" s="663"/>
      <c r="AY30" s="663"/>
      <c r="AZ30" s="663"/>
      <c r="BA30" s="663"/>
      <c r="BB30" s="663"/>
      <c r="BC30" s="663"/>
      <c r="BD30" s="663"/>
      <c r="BE30" s="663"/>
      <c r="BF30" s="664"/>
      <c r="BG30" s="662" t="s">
        <v>308</v>
      </c>
      <c r="BH30" s="679"/>
      <c r="BI30" s="679"/>
      <c r="BJ30" s="679"/>
      <c r="BK30" s="679"/>
      <c r="BL30" s="679"/>
      <c r="BM30" s="679"/>
      <c r="BN30" s="679"/>
      <c r="BO30" s="679"/>
      <c r="BP30" s="679"/>
      <c r="BQ30" s="680"/>
      <c r="BR30" s="662" t="s">
        <v>309</v>
      </c>
      <c r="BS30" s="679"/>
      <c r="BT30" s="679"/>
      <c r="BU30" s="679"/>
      <c r="BV30" s="679"/>
      <c r="BW30" s="679"/>
      <c r="BX30" s="679"/>
      <c r="BY30" s="679"/>
      <c r="BZ30" s="679"/>
      <c r="CA30" s="679"/>
      <c r="CB30" s="680"/>
      <c r="CD30" s="631"/>
      <c r="CE30" s="632"/>
      <c r="CF30" s="606" t="s">
        <v>310</v>
      </c>
      <c r="CG30" s="607"/>
      <c r="CH30" s="607"/>
      <c r="CI30" s="607"/>
      <c r="CJ30" s="607"/>
      <c r="CK30" s="607"/>
      <c r="CL30" s="607"/>
      <c r="CM30" s="607"/>
      <c r="CN30" s="607"/>
      <c r="CO30" s="607"/>
      <c r="CP30" s="607"/>
      <c r="CQ30" s="608"/>
      <c r="CR30" s="609">
        <v>332247</v>
      </c>
      <c r="CS30" s="610"/>
      <c r="CT30" s="610"/>
      <c r="CU30" s="610"/>
      <c r="CV30" s="610"/>
      <c r="CW30" s="610"/>
      <c r="CX30" s="610"/>
      <c r="CY30" s="611"/>
      <c r="CZ30" s="612">
        <v>7.8</v>
      </c>
      <c r="DA30" s="621"/>
      <c r="DB30" s="621"/>
      <c r="DC30" s="622"/>
      <c r="DD30" s="615">
        <v>316626</v>
      </c>
      <c r="DE30" s="610"/>
      <c r="DF30" s="610"/>
      <c r="DG30" s="610"/>
      <c r="DH30" s="610"/>
      <c r="DI30" s="610"/>
      <c r="DJ30" s="610"/>
      <c r="DK30" s="611"/>
      <c r="DL30" s="615">
        <v>316626</v>
      </c>
      <c r="DM30" s="610"/>
      <c r="DN30" s="610"/>
      <c r="DO30" s="610"/>
      <c r="DP30" s="610"/>
      <c r="DQ30" s="610"/>
      <c r="DR30" s="610"/>
      <c r="DS30" s="610"/>
      <c r="DT30" s="610"/>
      <c r="DU30" s="610"/>
      <c r="DV30" s="611"/>
      <c r="DW30" s="612">
        <v>11.6</v>
      </c>
      <c r="DX30" s="621"/>
      <c r="DY30" s="621"/>
      <c r="DZ30" s="621"/>
      <c r="EA30" s="621"/>
      <c r="EB30" s="621"/>
      <c r="EC30" s="640"/>
    </row>
    <row r="31" spans="2:133" ht="11.25" customHeight="1" x14ac:dyDescent="0.2">
      <c r="B31" s="606" t="s">
        <v>311</v>
      </c>
      <c r="C31" s="607"/>
      <c r="D31" s="607"/>
      <c r="E31" s="607"/>
      <c r="F31" s="607"/>
      <c r="G31" s="607"/>
      <c r="H31" s="607"/>
      <c r="I31" s="607"/>
      <c r="J31" s="607"/>
      <c r="K31" s="607"/>
      <c r="L31" s="607"/>
      <c r="M31" s="607"/>
      <c r="N31" s="607"/>
      <c r="O31" s="607"/>
      <c r="P31" s="607"/>
      <c r="Q31" s="608"/>
      <c r="R31" s="609">
        <v>26087</v>
      </c>
      <c r="S31" s="610"/>
      <c r="T31" s="610"/>
      <c r="U31" s="610"/>
      <c r="V31" s="610"/>
      <c r="W31" s="610"/>
      <c r="X31" s="610"/>
      <c r="Y31" s="611"/>
      <c r="Z31" s="635">
        <v>0.6</v>
      </c>
      <c r="AA31" s="635"/>
      <c r="AB31" s="635"/>
      <c r="AC31" s="635"/>
      <c r="AD31" s="636" t="s">
        <v>130</v>
      </c>
      <c r="AE31" s="636"/>
      <c r="AF31" s="636"/>
      <c r="AG31" s="636"/>
      <c r="AH31" s="636"/>
      <c r="AI31" s="636"/>
      <c r="AJ31" s="636"/>
      <c r="AK31" s="636"/>
      <c r="AL31" s="612" t="s">
        <v>130</v>
      </c>
      <c r="AM31" s="613"/>
      <c r="AN31" s="613"/>
      <c r="AO31" s="637"/>
      <c r="AP31" s="673" t="s">
        <v>312</v>
      </c>
      <c r="AQ31" s="674"/>
      <c r="AR31" s="674"/>
      <c r="AS31" s="674"/>
      <c r="AT31" s="675" t="s">
        <v>313</v>
      </c>
      <c r="AU31" s="343"/>
      <c r="AV31" s="343"/>
      <c r="AW31" s="343"/>
      <c r="AX31" s="659" t="s">
        <v>189</v>
      </c>
      <c r="AY31" s="660"/>
      <c r="AZ31" s="660"/>
      <c r="BA31" s="660"/>
      <c r="BB31" s="660"/>
      <c r="BC31" s="660"/>
      <c r="BD31" s="660"/>
      <c r="BE31" s="660"/>
      <c r="BF31" s="661"/>
      <c r="BG31" s="669">
        <v>98.2</v>
      </c>
      <c r="BH31" s="670"/>
      <c r="BI31" s="670"/>
      <c r="BJ31" s="670"/>
      <c r="BK31" s="670"/>
      <c r="BL31" s="670"/>
      <c r="BM31" s="671">
        <v>90.8</v>
      </c>
      <c r="BN31" s="670"/>
      <c r="BO31" s="670"/>
      <c r="BP31" s="670"/>
      <c r="BQ31" s="672"/>
      <c r="BR31" s="669">
        <v>98</v>
      </c>
      <c r="BS31" s="670"/>
      <c r="BT31" s="670"/>
      <c r="BU31" s="670"/>
      <c r="BV31" s="670"/>
      <c r="BW31" s="670"/>
      <c r="BX31" s="671">
        <v>89.6</v>
      </c>
      <c r="BY31" s="670"/>
      <c r="BZ31" s="670"/>
      <c r="CA31" s="670"/>
      <c r="CB31" s="672"/>
      <c r="CD31" s="631"/>
      <c r="CE31" s="632"/>
      <c r="CF31" s="606" t="s">
        <v>314</v>
      </c>
      <c r="CG31" s="607"/>
      <c r="CH31" s="607"/>
      <c r="CI31" s="607"/>
      <c r="CJ31" s="607"/>
      <c r="CK31" s="607"/>
      <c r="CL31" s="607"/>
      <c r="CM31" s="607"/>
      <c r="CN31" s="607"/>
      <c r="CO31" s="607"/>
      <c r="CP31" s="607"/>
      <c r="CQ31" s="608"/>
      <c r="CR31" s="609">
        <v>17926</v>
      </c>
      <c r="CS31" s="619"/>
      <c r="CT31" s="619"/>
      <c r="CU31" s="619"/>
      <c r="CV31" s="619"/>
      <c r="CW31" s="619"/>
      <c r="CX31" s="619"/>
      <c r="CY31" s="620"/>
      <c r="CZ31" s="612">
        <v>0.4</v>
      </c>
      <c r="DA31" s="621"/>
      <c r="DB31" s="621"/>
      <c r="DC31" s="622"/>
      <c r="DD31" s="615">
        <v>17558</v>
      </c>
      <c r="DE31" s="619"/>
      <c r="DF31" s="619"/>
      <c r="DG31" s="619"/>
      <c r="DH31" s="619"/>
      <c r="DI31" s="619"/>
      <c r="DJ31" s="619"/>
      <c r="DK31" s="620"/>
      <c r="DL31" s="615">
        <v>17558</v>
      </c>
      <c r="DM31" s="619"/>
      <c r="DN31" s="619"/>
      <c r="DO31" s="619"/>
      <c r="DP31" s="619"/>
      <c r="DQ31" s="619"/>
      <c r="DR31" s="619"/>
      <c r="DS31" s="619"/>
      <c r="DT31" s="619"/>
      <c r="DU31" s="619"/>
      <c r="DV31" s="620"/>
      <c r="DW31" s="612">
        <v>0.6</v>
      </c>
      <c r="DX31" s="621"/>
      <c r="DY31" s="621"/>
      <c r="DZ31" s="621"/>
      <c r="EA31" s="621"/>
      <c r="EB31" s="621"/>
      <c r="EC31" s="640"/>
    </row>
    <row r="32" spans="2:133" ht="11.25" customHeight="1" x14ac:dyDescent="0.2">
      <c r="B32" s="606" t="s">
        <v>315</v>
      </c>
      <c r="C32" s="607"/>
      <c r="D32" s="607"/>
      <c r="E32" s="607"/>
      <c r="F32" s="607"/>
      <c r="G32" s="607"/>
      <c r="H32" s="607"/>
      <c r="I32" s="607"/>
      <c r="J32" s="607"/>
      <c r="K32" s="607"/>
      <c r="L32" s="607"/>
      <c r="M32" s="607"/>
      <c r="N32" s="607"/>
      <c r="O32" s="607"/>
      <c r="P32" s="607"/>
      <c r="Q32" s="608"/>
      <c r="R32" s="609">
        <v>691303</v>
      </c>
      <c r="S32" s="610"/>
      <c r="T32" s="610"/>
      <c r="U32" s="610"/>
      <c r="V32" s="610"/>
      <c r="W32" s="610"/>
      <c r="X32" s="610"/>
      <c r="Y32" s="611"/>
      <c r="Z32" s="635">
        <v>14.8</v>
      </c>
      <c r="AA32" s="635"/>
      <c r="AB32" s="635"/>
      <c r="AC32" s="635"/>
      <c r="AD32" s="636" t="s">
        <v>130</v>
      </c>
      <c r="AE32" s="636"/>
      <c r="AF32" s="636"/>
      <c r="AG32" s="636"/>
      <c r="AH32" s="636"/>
      <c r="AI32" s="636"/>
      <c r="AJ32" s="636"/>
      <c r="AK32" s="636"/>
      <c r="AL32" s="612" t="s">
        <v>130</v>
      </c>
      <c r="AM32" s="613"/>
      <c r="AN32" s="613"/>
      <c r="AO32" s="637"/>
      <c r="AP32" s="646"/>
      <c r="AQ32" s="647"/>
      <c r="AR32" s="647"/>
      <c r="AS32" s="647"/>
      <c r="AT32" s="676"/>
      <c r="AU32" s="205" t="s">
        <v>316</v>
      </c>
      <c r="AX32" s="606" t="s">
        <v>317</v>
      </c>
      <c r="AY32" s="607"/>
      <c r="AZ32" s="607"/>
      <c r="BA32" s="607"/>
      <c r="BB32" s="607"/>
      <c r="BC32" s="607"/>
      <c r="BD32" s="607"/>
      <c r="BE32" s="607"/>
      <c r="BF32" s="608"/>
      <c r="BG32" s="678">
        <v>98.8</v>
      </c>
      <c r="BH32" s="619"/>
      <c r="BI32" s="619"/>
      <c r="BJ32" s="619"/>
      <c r="BK32" s="619"/>
      <c r="BL32" s="619"/>
      <c r="BM32" s="613">
        <v>92.7</v>
      </c>
      <c r="BN32" s="619"/>
      <c r="BO32" s="619"/>
      <c r="BP32" s="619"/>
      <c r="BQ32" s="644"/>
      <c r="BR32" s="678">
        <v>98.7</v>
      </c>
      <c r="BS32" s="619"/>
      <c r="BT32" s="619"/>
      <c r="BU32" s="619"/>
      <c r="BV32" s="619"/>
      <c r="BW32" s="619"/>
      <c r="BX32" s="613">
        <v>91.8</v>
      </c>
      <c r="BY32" s="619"/>
      <c r="BZ32" s="619"/>
      <c r="CA32" s="619"/>
      <c r="CB32" s="644"/>
      <c r="CD32" s="633"/>
      <c r="CE32" s="634"/>
      <c r="CF32" s="606" t="s">
        <v>318</v>
      </c>
      <c r="CG32" s="607"/>
      <c r="CH32" s="607"/>
      <c r="CI32" s="607"/>
      <c r="CJ32" s="607"/>
      <c r="CK32" s="607"/>
      <c r="CL32" s="607"/>
      <c r="CM32" s="607"/>
      <c r="CN32" s="607"/>
      <c r="CO32" s="607"/>
      <c r="CP32" s="607"/>
      <c r="CQ32" s="608"/>
      <c r="CR32" s="609" t="s">
        <v>130</v>
      </c>
      <c r="CS32" s="610"/>
      <c r="CT32" s="610"/>
      <c r="CU32" s="610"/>
      <c r="CV32" s="610"/>
      <c r="CW32" s="610"/>
      <c r="CX32" s="610"/>
      <c r="CY32" s="611"/>
      <c r="CZ32" s="612" t="s">
        <v>130</v>
      </c>
      <c r="DA32" s="621"/>
      <c r="DB32" s="621"/>
      <c r="DC32" s="622"/>
      <c r="DD32" s="615" t="s">
        <v>130</v>
      </c>
      <c r="DE32" s="610"/>
      <c r="DF32" s="610"/>
      <c r="DG32" s="610"/>
      <c r="DH32" s="610"/>
      <c r="DI32" s="610"/>
      <c r="DJ32" s="610"/>
      <c r="DK32" s="611"/>
      <c r="DL32" s="615" t="s">
        <v>130</v>
      </c>
      <c r="DM32" s="610"/>
      <c r="DN32" s="610"/>
      <c r="DO32" s="610"/>
      <c r="DP32" s="610"/>
      <c r="DQ32" s="610"/>
      <c r="DR32" s="610"/>
      <c r="DS32" s="610"/>
      <c r="DT32" s="610"/>
      <c r="DU32" s="610"/>
      <c r="DV32" s="611"/>
      <c r="DW32" s="612" t="s">
        <v>130</v>
      </c>
      <c r="DX32" s="621"/>
      <c r="DY32" s="621"/>
      <c r="DZ32" s="621"/>
      <c r="EA32" s="621"/>
      <c r="EB32" s="621"/>
      <c r="EC32" s="640"/>
    </row>
    <row r="33" spans="2:133" ht="11.25" customHeight="1" x14ac:dyDescent="0.2">
      <c r="B33" s="666" t="s">
        <v>319</v>
      </c>
      <c r="C33" s="667"/>
      <c r="D33" s="667"/>
      <c r="E33" s="667"/>
      <c r="F33" s="667"/>
      <c r="G33" s="667"/>
      <c r="H33" s="667"/>
      <c r="I33" s="667"/>
      <c r="J33" s="667"/>
      <c r="K33" s="667"/>
      <c r="L33" s="667"/>
      <c r="M33" s="667"/>
      <c r="N33" s="667"/>
      <c r="O33" s="667"/>
      <c r="P33" s="667"/>
      <c r="Q33" s="668"/>
      <c r="R33" s="609" t="s">
        <v>130</v>
      </c>
      <c r="S33" s="610"/>
      <c r="T33" s="610"/>
      <c r="U33" s="610"/>
      <c r="V33" s="610"/>
      <c r="W33" s="610"/>
      <c r="X33" s="610"/>
      <c r="Y33" s="611"/>
      <c r="Z33" s="635" t="s">
        <v>130</v>
      </c>
      <c r="AA33" s="635"/>
      <c r="AB33" s="635"/>
      <c r="AC33" s="635"/>
      <c r="AD33" s="636" t="s">
        <v>130</v>
      </c>
      <c r="AE33" s="636"/>
      <c r="AF33" s="636"/>
      <c r="AG33" s="636"/>
      <c r="AH33" s="636"/>
      <c r="AI33" s="636"/>
      <c r="AJ33" s="636"/>
      <c r="AK33" s="636"/>
      <c r="AL33" s="612" t="s">
        <v>130</v>
      </c>
      <c r="AM33" s="613"/>
      <c r="AN33" s="613"/>
      <c r="AO33" s="637"/>
      <c r="AP33" s="648"/>
      <c r="AQ33" s="649"/>
      <c r="AR33" s="649"/>
      <c r="AS33" s="649"/>
      <c r="AT33" s="677"/>
      <c r="AU33" s="344"/>
      <c r="AV33" s="344"/>
      <c r="AW33" s="344"/>
      <c r="AX33" s="586" t="s">
        <v>320</v>
      </c>
      <c r="AY33" s="587"/>
      <c r="AZ33" s="587"/>
      <c r="BA33" s="587"/>
      <c r="BB33" s="587"/>
      <c r="BC33" s="587"/>
      <c r="BD33" s="587"/>
      <c r="BE33" s="587"/>
      <c r="BF33" s="588"/>
      <c r="BG33" s="665">
        <v>97.8</v>
      </c>
      <c r="BH33" s="590"/>
      <c r="BI33" s="590"/>
      <c r="BJ33" s="590"/>
      <c r="BK33" s="590"/>
      <c r="BL33" s="590"/>
      <c r="BM33" s="627">
        <v>89</v>
      </c>
      <c r="BN33" s="590"/>
      <c r="BO33" s="590"/>
      <c r="BP33" s="590"/>
      <c r="BQ33" s="638"/>
      <c r="BR33" s="665">
        <v>97.5</v>
      </c>
      <c r="BS33" s="590"/>
      <c r="BT33" s="590"/>
      <c r="BU33" s="590"/>
      <c r="BV33" s="590"/>
      <c r="BW33" s="590"/>
      <c r="BX33" s="627">
        <v>87.6</v>
      </c>
      <c r="BY33" s="590"/>
      <c r="BZ33" s="590"/>
      <c r="CA33" s="590"/>
      <c r="CB33" s="638"/>
      <c r="CD33" s="606" t="s">
        <v>321</v>
      </c>
      <c r="CE33" s="607"/>
      <c r="CF33" s="607"/>
      <c r="CG33" s="607"/>
      <c r="CH33" s="607"/>
      <c r="CI33" s="607"/>
      <c r="CJ33" s="607"/>
      <c r="CK33" s="607"/>
      <c r="CL33" s="607"/>
      <c r="CM33" s="607"/>
      <c r="CN33" s="607"/>
      <c r="CO33" s="607"/>
      <c r="CP33" s="607"/>
      <c r="CQ33" s="608"/>
      <c r="CR33" s="609">
        <v>2336495</v>
      </c>
      <c r="CS33" s="619"/>
      <c r="CT33" s="619"/>
      <c r="CU33" s="619"/>
      <c r="CV33" s="619"/>
      <c r="CW33" s="619"/>
      <c r="CX33" s="619"/>
      <c r="CY33" s="620"/>
      <c r="CZ33" s="612">
        <v>54.8</v>
      </c>
      <c r="DA33" s="621"/>
      <c r="DB33" s="621"/>
      <c r="DC33" s="622"/>
      <c r="DD33" s="615">
        <v>1612017</v>
      </c>
      <c r="DE33" s="619"/>
      <c r="DF33" s="619"/>
      <c r="DG33" s="619"/>
      <c r="DH33" s="619"/>
      <c r="DI33" s="619"/>
      <c r="DJ33" s="619"/>
      <c r="DK33" s="620"/>
      <c r="DL33" s="615">
        <v>1149053</v>
      </c>
      <c r="DM33" s="619"/>
      <c r="DN33" s="619"/>
      <c r="DO33" s="619"/>
      <c r="DP33" s="619"/>
      <c r="DQ33" s="619"/>
      <c r="DR33" s="619"/>
      <c r="DS33" s="619"/>
      <c r="DT33" s="619"/>
      <c r="DU33" s="619"/>
      <c r="DV33" s="620"/>
      <c r="DW33" s="612">
        <v>42.2</v>
      </c>
      <c r="DX33" s="621"/>
      <c r="DY33" s="621"/>
      <c r="DZ33" s="621"/>
      <c r="EA33" s="621"/>
      <c r="EB33" s="621"/>
      <c r="EC33" s="640"/>
    </row>
    <row r="34" spans="2:133" ht="11.25" customHeight="1" x14ac:dyDescent="0.2">
      <c r="B34" s="606" t="s">
        <v>322</v>
      </c>
      <c r="C34" s="607"/>
      <c r="D34" s="607"/>
      <c r="E34" s="607"/>
      <c r="F34" s="607"/>
      <c r="G34" s="607"/>
      <c r="H34" s="607"/>
      <c r="I34" s="607"/>
      <c r="J34" s="607"/>
      <c r="K34" s="607"/>
      <c r="L34" s="607"/>
      <c r="M34" s="607"/>
      <c r="N34" s="607"/>
      <c r="O34" s="607"/>
      <c r="P34" s="607"/>
      <c r="Q34" s="608"/>
      <c r="R34" s="609">
        <v>241368</v>
      </c>
      <c r="S34" s="610"/>
      <c r="T34" s="610"/>
      <c r="U34" s="610"/>
      <c r="V34" s="610"/>
      <c r="W34" s="610"/>
      <c r="X34" s="610"/>
      <c r="Y34" s="611"/>
      <c r="Z34" s="635">
        <v>5.2</v>
      </c>
      <c r="AA34" s="635"/>
      <c r="AB34" s="635"/>
      <c r="AC34" s="635"/>
      <c r="AD34" s="636" t="s">
        <v>130</v>
      </c>
      <c r="AE34" s="636"/>
      <c r="AF34" s="636"/>
      <c r="AG34" s="636"/>
      <c r="AH34" s="636"/>
      <c r="AI34" s="636"/>
      <c r="AJ34" s="636"/>
      <c r="AK34" s="636"/>
      <c r="AL34" s="612" t="s">
        <v>130</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323</v>
      </c>
      <c r="CE34" s="607"/>
      <c r="CF34" s="607"/>
      <c r="CG34" s="607"/>
      <c r="CH34" s="607"/>
      <c r="CI34" s="607"/>
      <c r="CJ34" s="607"/>
      <c r="CK34" s="607"/>
      <c r="CL34" s="607"/>
      <c r="CM34" s="607"/>
      <c r="CN34" s="607"/>
      <c r="CO34" s="607"/>
      <c r="CP34" s="607"/>
      <c r="CQ34" s="608"/>
      <c r="CR34" s="609">
        <v>826089</v>
      </c>
      <c r="CS34" s="610"/>
      <c r="CT34" s="610"/>
      <c r="CU34" s="610"/>
      <c r="CV34" s="610"/>
      <c r="CW34" s="610"/>
      <c r="CX34" s="610"/>
      <c r="CY34" s="611"/>
      <c r="CZ34" s="612">
        <v>19.399999999999999</v>
      </c>
      <c r="DA34" s="621"/>
      <c r="DB34" s="621"/>
      <c r="DC34" s="622"/>
      <c r="DD34" s="615">
        <v>501687</v>
      </c>
      <c r="DE34" s="610"/>
      <c r="DF34" s="610"/>
      <c r="DG34" s="610"/>
      <c r="DH34" s="610"/>
      <c r="DI34" s="610"/>
      <c r="DJ34" s="610"/>
      <c r="DK34" s="611"/>
      <c r="DL34" s="615">
        <v>383645</v>
      </c>
      <c r="DM34" s="610"/>
      <c r="DN34" s="610"/>
      <c r="DO34" s="610"/>
      <c r="DP34" s="610"/>
      <c r="DQ34" s="610"/>
      <c r="DR34" s="610"/>
      <c r="DS34" s="610"/>
      <c r="DT34" s="610"/>
      <c r="DU34" s="610"/>
      <c r="DV34" s="611"/>
      <c r="DW34" s="612">
        <v>14.1</v>
      </c>
      <c r="DX34" s="621"/>
      <c r="DY34" s="621"/>
      <c r="DZ34" s="621"/>
      <c r="EA34" s="621"/>
      <c r="EB34" s="621"/>
      <c r="EC34" s="640"/>
    </row>
    <row r="35" spans="2:133" ht="11.25" customHeight="1" x14ac:dyDescent="0.2">
      <c r="B35" s="606" t="s">
        <v>324</v>
      </c>
      <c r="C35" s="607"/>
      <c r="D35" s="607"/>
      <c r="E35" s="607"/>
      <c r="F35" s="607"/>
      <c r="G35" s="607"/>
      <c r="H35" s="607"/>
      <c r="I35" s="607"/>
      <c r="J35" s="607"/>
      <c r="K35" s="607"/>
      <c r="L35" s="607"/>
      <c r="M35" s="607"/>
      <c r="N35" s="607"/>
      <c r="O35" s="607"/>
      <c r="P35" s="607"/>
      <c r="Q35" s="608"/>
      <c r="R35" s="609">
        <v>23595</v>
      </c>
      <c r="S35" s="610"/>
      <c r="T35" s="610"/>
      <c r="U35" s="610"/>
      <c r="V35" s="610"/>
      <c r="W35" s="610"/>
      <c r="X35" s="610"/>
      <c r="Y35" s="611"/>
      <c r="Z35" s="635">
        <v>0.5</v>
      </c>
      <c r="AA35" s="635"/>
      <c r="AB35" s="635"/>
      <c r="AC35" s="635"/>
      <c r="AD35" s="636">
        <v>19392</v>
      </c>
      <c r="AE35" s="636"/>
      <c r="AF35" s="636"/>
      <c r="AG35" s="636"/>
      <c r="AH35" s="636"/>
      <c r="AI35" s="636"/>
      <c r="AJ35" s="636"/>
      <c r="AK35" s="636"/>
      <c r="AL35" s="612">
        <v>0.7</v>
      </c>
      <c r="AM35" s="613"/>
      <c r="AN35" s="613"/>
      <c r="AO35" s="637"/>
      <c r="AP35" s="211"/>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327</v>
      </c>
      <c r="CE35" s="607"/>
      <c r="CF35" s="607"/>
      <c r="CG35" s="607"/>
      <c r="CH35" s="607"/>
      <c r="CI35" s="607"/>
      <c r="CJ35" s="607"/>
      <c r="CK35" s="607"/>
      <c r="CL35" s="607"/>
      <c r="CM35" s="607"/>
      <c r="CN35" s="607"/>
      <c r="CO35" s="607"/>
      <c r="CP35" s="607"/>
      <c r="CQ35" s="608"/>
      <c r="CR35" s="609">
        <v>31193</v>
      </c>
      <c r="CS35" s="619"/>
      <c r="CT35" s="619"/>
      <c r="CU35" s="619"/>
      <c r="CV35" s="619"/>
      <c r="CW35" s="619"/>
      <c r="CX35" s="619"/>
      <c r="CY35" s="620"/>
      <c r="CZ35" s="612">
        <v>0.7</v>
      </c>
      <c r="DA35" s="621"/>
      <c r="DB35" s="621"/>
      <c r="DC35" s="622"/>
      <c r="DD35" s="615">
        <v>25560</v>
      </c>
      <c r="DE35" s="619"/>
      <c r="DF35" s="619"/>
      <c r="DG35" s="619"/>
      <c r="DH35" s="619"/>
      <c r="DI35" s="619"/>
      <c r="DJ35" s="619"/>
      <c r="DK35" s="620"/>
      <c r="DL35" s="615">
        <v>24762</v>
      </c>
      <c r="DM35" s="619"/>
      <c r="DN35" s="619"/>
      <c r="DO35" s="619"/>
      <c r="DP35" s="619"/>
      <c r="DQ35" s="619"/>
      <c r="DR35" s="619"/>
      <c r="DS35" s="619"/>
      <c r="DT35" s="619"/>
      <c r="DU35" s="619"/>
      <c r="DV35" s="620"/>
      <c r="DW35" s="612">
        <v>0.9</v>
      </c>
      <c r="DX35" s="621"/>
      <c r="DY35" s="621"/>
      <c r="DZ35" s="621"/>
      <c r="EA35" s="621"/>
      <c r="EB35" s="621"/>
      <c r="EC35" s="640"/>
    </row>
    <row r="36" spans="2:133" ht="11.25" customHeight="1" x14ac:dyDescent="0.2">
      <c r="B36" s="606" t="s">
        <v>328</v>
      </c>
      <c r="C36" s="607"/>
      <c r="D36" s="607"/>
      <c r="E36" s="607"/>
      <c r="F36" s="607"/>
      <c r="G36" s="607"/>
      <c r="H36" s="607"/>
      <c r="I36" s="607"/>
      <c r="J36" s="607"/>
      <c r="K36" s="607"/>
      <c r="L36" s="607"/>
      <c r="M36" s="607"/>
      <c r="N36" s="607"/>
      <c r="O36" s="607"/>
      <c r="P36" s="607"/>
      <c r="Q36" s="608"/>
      <c r="R36" s="609">
        <v>49803</v>
      </c>
      <c r="S36" s="610"/>
      <c r="T36" s="610"/>
      <c r="U36" s="610"/>
      <c r="V36" s="610"/>
      <c r="W36" s="610"/>
      <c r="X36" s="610"/>
      <c r="Y36" s="611"/>
      <c r="Z36" s="635">
        <v>1.1000000000000001</v>
      </c>
      <c r="AA36" s="635"/>
      <c r="AB36" s="635"/>
      <c r="AC36" s="635"/>
      <c r="AD36" s="636" t="s">
        <v>130</v>
      </c>
      <c r="AE36" s="636"/>
      <c r="AF36" s="636"/>
      <c r="AG36" s="636"/>
      <c r="AH36" s="636"/>
      <c r="AI36" s="636"/>
      <c r="AJ36" s="636"/>
      <c r="AK36" s="636"/>
      <c r="AL36" s="612" t="s">
        <v>130</v>
      </c>
      <c r="AM36" s="613"/>
      <c r="AN36" s="613"/>
      <c r="AO36" s="637"/>
      <c r="AP36" s="211"/>
      <c r="AQ36" s="653" t="s">
        <v>329</v>
      </c>
      <c r="AR36" s="654"/>
      <c r="AS36" s="654"/>
      <c r="AT36" s="654"/>
      <c r="AU36" s="654"/>
      <c r="AV36" s="654"/>
      <c r="AW36" s="654"/>
      <c r="AX36" s="654"/>
      <c r="AY36" s="655"/>
      <c r="AZ36" s="656">
        <v>448325</v>
      </c>
      <c r="BA36" s="657"/>
      <c r="BB36" s="657"/>
      <c r="BC36" s="657"/>
      <c r="BD36" s="657"/>
      <c r="BE36" s="657"/>
      <c r="BF36" s="658"/>
      <c r="BG36" s="659" t="s">
        <v>330</v>
      </c>
      <c r="BH36" s="660"/>
      <c r="BI36" s="660"/>
      <c r="BJ36" s="660"/>
      <c r="BK36" s="660"/>
      <c r="BL36" s="660"/>
      <c r="BM36" s="660"/>
      <c r="BN36" s="660"/>
      <c r="BO36" s="660"/>
      <c r="BP36" s="660"/>
      <c r="BQ36" s="660"/>
      <c r="BR36" s="660"/>
      <c r="BS36" s="660"/>
      <c r="BT36" s="660"/>
      <c r="BU36" s="661"/>
      <c r="BV36" s="656">
        <v>89649</v>
      </c>
      <c r="BW36" s="657"/>
      <c r="BX36" s="657"/>
      <c r="BY36" s="657"/>
      <c r="BZ36" s="657"/>
      <c r="CA36" s="657"/>
      <c r="CB36" s="658"/>
      <c r="CD36" s="606" t="s">
        <v>331</v>
      </c>
      <c r="CE36" s="607"/>
      <c r="CF36" s="607"/>
      <c r="CG36" s="607"/>
      <c r="CH36" s="607"/>
      <c r="CI36" s="607"/>
      <c r="CJ36" s="607"/>
      <c r="CK36" s="607"/>
      <c r="CL36" s="607"/>
      <c r="CM36" s="607"/>
      <c r="CN36" s="607"/>
      <c r="CO36" s="607"/>
      <c r="CP36" s="607"/>
      <c r="CQ36" s="608"/>
      <c r="CR36" s="609">
        <v>752782</v>
      </c>
      <c r="CS36" s="610"/>
      <c r="CT36" s="610"/>
      <c r="CU36" s="610"/>
      <c r="CV36" s="610"/>
      <c r="CW36" s="610"/>
      <c r="CX36" s="610"/>
      <c r="CY36" s="611"/>
      <c r="CZ36" s="612">
        <v>17.7</v>
      </c>
      <c r="DA36" s="621"/>
      <c r="DB36" s="621"/>
      <c r="DC36" s="622"/>
      <c r="DD36" s="615">
        <v>483856</v>
      </c>
      <c r="DE36" s="610"/>
      <c r="DF36" s="610"/>
      <c r="DG36" s="610"/>
      <c r="DH36" s="610"/>
      <c r="DI36" s="610"/>
      <c r="DJ36" s="610"/>
      <c r="DK36" s="611"/>
      <c r="DL36" s="615">
        <v>416549</v>
      </c>
      <c r="DM36" s="610"/>
      <c r="DN36" s="610"/>
      <c r="DO36" s="610"/>
      <c r="DP36" s="610"/>
      <c r="DQ36" s="610"/>
      <c r="DR36" s="610"/>
      <c r="DS36" s="610"/>
      <c r="DT36" s="610"/>
      <c r="DU36" s="610"/>
      <c r="DV36" s="611"/>
      <c r="DW36" s="612">
        <v>15.3</v>
      </c>
      <c r="DX36" s="621"/>
      <c r="DY36" s="621"/>
      <c r="DZ36" s="621"/>
      <c r="EA36" s="621"/>
      <c r="EB36" s="621"/>
      <c r="EC36" s="640"/>
    </row>
    <row r="37" spans="2:133" ht="11.25" customHeight="1" x14ac:dyDescent="0.2">
      <c r="B37" s="606" t="s">
        <v>332</v>
      </c>
      <c r="C37" s="607"/>
      <c r="D37" s="607"/>
      <c r="E37" s="607"/>
      <c r="F37" s="607"/>
      <c r="G37" s="607"/>
      <c r="H37" s="607"/>
      <c r="I37" s="607"/>
      <c r="J37" s="607"/>
      <c r="K37" s="607"/>
      <c r="L37" s="607"/>
      <c r="M37" s="607"/>
      <c r="N37" s="607"/>
      <c r="O37" s="607"/>
      <c r="P37" s="607"/>
      <c r="Q37" s="608"/>
      <c r="R37" s="609">
        <v>155422</v>
      </c>
      <c r="S37" s="610"/>
      <c r="T37" s="610"/>
      <c r="U37" s="610"/>
      <c r="V37" s="610"/>
      <c r="W37" s="610"/>
      <c r="X37" s="610"/>
      <c r="Y37" s="611"/>
      <c r="Z37" s="635">
        <v>3.3</v>
      </c>
      <c r="AA37" s="635"/>
      <c r="AB37" s="635"/>
      <c r="AC37" s="635"/>
      <c r="AD37" s="636" t="s">
        <v>130</v>
      </c>
      <c r="AE37" s="636"/>
      <c r="AF37" s="636"/>
      <c r="AG37" s="636"/>
      <c r="AH37" s="636"/>
      <c r="AI37" s="636"/>
      <c r="AJ37" s="636"/>
      <c r="AK37" s="636"/>
      <c r="AL37" s="612" t="s">
        <v>130</v>
      </c>
      <c r="AM37" s="613"/>
      <c r="AN37" s="613"/>
      <c r="AO37" s="637"/>
      <c r="AQ37" s="641" t="s">
        <v>333</v>
      </c>
      <c r="AR37" s="642"/>
      <c r="AS37" s="642"/>
      <c r="AT37" s="642"/>
      <c r="AU37" s="642"/>
      <c r="AV37" s="642"/>
      <c r="AW37" s="642"/>
      <c r="AX37" s="642"/>
      <c r="AY37" s="643"/>
      <c r="AZ37" s="609">
        <v>36224</v>
      </c>
      <c r="BA37" s="610"/>
      <c r="BB37" s="610"/>
      <c r="BC37" s="610"/>
      <c r="BD37" s="619"/>
      <c r="BE37" s="619"/>
      <c r="BF37" s="644"/>
      <c r="BG37" s="606" t="s">
        <v>334</v>
      </c>
      <c r="BH37" s="607"/>
      <c r="BI37" s="607"/>
      <c r="BJ37" s="607"/>
      <c r="BK37" s="607"/>
      <c r="BL37" s="607"/>
      <c r="BM37" s="607"/>
      <c r="BN37" s="607"/>
      <c r="BO37" s="607"/>
      <c r="BP37" s="607"/>
      <c r="BQ37" s="607"/>
      <c r="BR37" s="607"/>
      <c r="BS37" s="607"/>
      <c r="BT37" s="607"/>
      <c r="BU37" s="608"/>
      <c r="BV37" s="609">
        <v>89649</v>
      </c>
      <c r="BW37" s="610"/>
      <c r="BX37" s="610"/>
      <c r="BY37" s="610"/>
      <c r="BZ37" s="610"/>
      <c r="CA37" s="610"/>
      <c r="CB37" s="645"/>
      <c r="CD37" s="606" t="s">
        <v>335</v>
      </c>
      <c r="CE37" s="607"/>
      <c r="CF37" s="607"/>
      <c r="CG37" s="607"/>
      <c r="CH37" s="607"/>
      <c r="CI37" s="607"/>
      <c r="CJ37" s="607"/>
      <c r="CK37" s="607"/>
      <c r="CL37" s="607"/>
      <c r="CM37" s="607"/>
      <c r="CN37" s="607"/>
      <c r="CO37" s="607"/>
      <c r="CP37" s="607"/>
      <c r="CQ37" s="608"/>
      <c r="CR37" s="609">
        <v>262498</v>
      </c>
      <c r="CS37" s="619"/>
      <c r="CT37" s="619"/>
      <c r="CU37" s="619"/>
      <c r="CV37" s="619"/>
      <c r="CW37" s="619"/>
      <c r="CX37" s="619"/>
      <c r="CY37" s="620"/>
      <c r="CZ37" s="612">
        <v>6.2</v>
      </c>
      <c r="DA37" s="621"/>
      <c r="DB37" s="621"/>
      <c r="DC37" s="622"/>
      <c r="DD37" s="615">
        <v>262498</v>
      </c>
      <c r="DE37" s="619"/>
      <c r="DF37" s="619"/>
      <c r="DG37" s="619"/>
      <c r="DH37" s="619"/>
      <c r="DI37" s="619"/>
      <c r="DJ37" s="619"/>
      <c r="DK37" s="620"/>
      <c r="DL37" s="615">
        <v>262484</v>
      </c>
      <c r="DM37" s="619"/>
      <c r="DN37" s="619"/>
      <c r="DO37" s="619"/>
      <c r="DP37" s="619"/>
      <c r="DQ37" s="619"/>
      <c r="DR37" s="619"/>
      <c r="DS37" s="619"/>
      <c r="DT37" s="619"/>
      <c r="DU37" s="619"/>
      <c r="DV37" s="620"/>
      <c r="DW37" s="612">
        <v>9.6</v>
      </c>
      <c r="DX37" s="621"/>
      <c r="DY37" s="621"/>
      <c r="DZ37" s="621"/>
      <c r="EA37" s="621"/>
      <c r="EB37" s="621"/>
      <c r="EC37" s="640"/>
    </row>
    <row r="38" spans="2:133" ht="11.25" customHeight="1" x14ac:dyDescent="0.2">
      <c r="B38" s="606" t="s">
        <v>336</v>
      </c>
      <c r="C38" s="607"/>
      <c r="D38" s="607"/>
      <c r="E38" s="607"/>
      <c r="F38" s="607"/>
      <c r="G38" s="607"/>
      <c r="H38" s="607"/>
      <c r="I38" s="607"/>
      <c r="J38" s="607"/>
      <c r="K38" s="607"/>
      <c r="L38" s="607"/>
      <c r="M38" s="607"/>
      <c r="N38" s="607"/>
      <c r="O38" s="607"/>
      <c r="P38" s="607"/>
      <c r="Q38" s="608"/>
      <c r="R38" s="609">
        <v>283300</v>
      </c>
      <c r="S38" s="610"/>
      <c r="T38" s="610"/>
      <c r="U38" s="610"/>
      <c r="V38" s="610"/>
      <c r="W38" s="610"/>
      <c r="X38" s="610"/>
      <c r="Y38" s="611"/>
      <c r="Z38" s="635">
        <v>6.1</v>
      </c>
      <c r="AA38" s="635"/>
      <c r="AB38" s="635"/>
      <c r="AC38" s="635"/>
      <c r="AD38" s="636" t="s">
        <v>130</v>
      </c>
      <c r="AE38" s="636"/>
      <c r="AF38" s="636"/>
      <c r="AG38" s="636"/>
      <c r="AH38" s="636"/>
      <c r="AI38" s="636"/>
      <c r="AJ38" s="636"/>
      <c r="AK38" s="636"/>
      <c r="AL38" s="612" t="s">
        <v>130</v>
      </c>
      <c r="AM38" s="613"/>
      <c r="AN38" s="613"/>
      <c r="AO38" s="637"/>
      <c r="AQ38" s="641" t="s">
        <v>337</v>
      </c>
      <c r="AR38" s="642"/>
      <c r="AS38" s="642"/>
      <c r="AT38" s="642"/>
      <c r="AU38" s="642"/>
      <c r="AV38" s="642"/>
      <c r="AW38" s="642"/>
      <c r="AX38" s="642"/>
      <c r="AY38" s="643"/>
      <c r="AZ38" s="609">
        <v>12420</v>
      </c>
      <c r="BA38" s="610"/>
      <c r="BB38" s="610"/>
      <c r="BC38" s="610"/>
      <c r="BD38" s="619"/>
      <c r="BE38" s="619"/>
      <c r="BF38" s="644"/>
      <c r="BG38" s="606" t="s">
        <v>338</v>
      </c>
      <c r="BH38" s="607"/>
      <c r="BI38" s="607"/>
      <c r="BJ38" s="607"/>
      <c r="BK38" s="607"/>
      <c r="BL38" s="607"/>
      <c r="BM38" s="607"/>
      <c r="BN38" s="607"/>
      <c r="BO38" s="607"/>
      <c r="BP38" s="607"/>
      <c r="BQ38" s="607"/>
      <c r="BR38" s="607"/>
      <c r="BS38" s="607"/>
      <c r="BT38" s="607"/>
      <c r="BU38" s="608"/>
      <c r="BV38" s="609">
        <v>1514</v>
      </c>
      <c r="BW38" s="610"/>
      <c r="BX38" s="610"/>
      <c r="BY38" s="610"/>
      <c r="BZ38" s="610"/>
      <c r="CA38" s="610"/>
      <c r="CB38" s="645"/>
      <c r="CD38" s="606" t="s">
        <v>339</v>
      </c>
      <c r="CE38" s="607"/>
      <c r="CF38" s="607"/>
      <c r="CG38" s="607"/>
      <c r="CH38" s="607"/>
      <c r="CI38" s="607"/>
      <c r="CJ38" s="607"/>
      <c r="CK38" s="607"/>
      <c r="CL38" s="607"/>
      <c r="CM38" s="607"/>
      <c r="CN38" s="607"/>
      <c r="CO38" s="607"/>
      <c r="CP38" s="607"/>
      <c r="CQ38" s="608"/>
      <c r="CR38" s="609">
        <v>399681</v>
      </c>
      <c r="CS38" s="610"/>
      <c r="CT38" s="610"/>
      <c r="CU38" s="610"/>
      <c r="CV38" s="610"/>
      <c r="CW38" s="610"/>
      <c r="CX38" s="610"/>
      <c r="CY38" s="611"/>
      <c r="CZ38" s="612">
        <v>9.4</v>
      </c>
      <c r="DA38" s="621"/>
      <c r="DB38" s="621"/>
      <c r="DC38" s="622"/>
      <c r="DD38" s="615">
        <v>324097</v>
      </c>
      <c r="DE38" s="610"/>
      <c r="DF38" s="610"/>
      <c r="DG38" s="610"/>
      <c r="DH38" s="610"/>
      <c r="DI38" s="610"/>
      <c r="DJ38" s="610"/>
      <c r="DK38" s="611"/>
      <c r="DL38" s="615">
        <v>324097</v>
      </c>
      <c r="DM38" s="610"/>
      <c r="DN38" s="610"/>
      <c r="DO38" s="610"/>
      <c r="DP38" s="610"/>
      <c r="DQ38" s="610"/>
      <c r="DR38" s="610"/>
      <c r="DS38" s="610"/>
      <c r="DT38" s="610"/>
      <c r="DU38" s="610"/>
      <c r="DV38" s="611"/>
      <c r="DW38" s="612">
        <v>11.9</v>
      </c>
      <c r="DX38" s="621"/>
      <c r="DY38" s="621"/>
      <c r="DZ38" s="621"/>
      <c r="EA38" s="621"/>
      <c r="EB38" s="621"/>
      <c r="EC38" s="640"/>
    </row>
    <row r="39" spans="2:133" ht="11.25" customHeight="1" x14ac:dyDescent="0.2">
      <c r="B39" s="606" t="s">
        <v>340</v>
      </c>
      <c r="C39" s="607"/>
      <c r="D39" s="607"/>
      <c r="E39" s="607"/>
      <c r="F39" s="607"/>
      <c r="G39" s="607"/>
      <c r="H39" s="607"/>
      <c r="I39" s="607"/>
      <c r="J39" s="607"/>
      <c r="K39" s="607"/>
      <c r="L39" s="607"/>
      <c r="M39" s="607"/>
      <c r="N39" s="607"/>
      <c r="O39" s="607"/>
      <c r="P39" s="607"/>
      <c r="Q39" s="608"/>
      <c r="R39" s="609">
        <v>83207</v>
      </c>
      <c r="S39" s="610"/>
      <c r="T39" s="610"/>
      <c r="U39" s="610"/>
      <c r="V39" s="610"/>
      <c r="W39" s="610"/>
      <c r="X39" s="610"/>
      <c r="Y39" s="611"/>
      <c r="Z39" s="635">
        <v>1.8</v>
      </c>
      <c r="AA39" s="635"/>
      <c r="AB39" s="635"/>
      <c r="AC39" s="635"/>
      <c r="AD39" s="636">
        <v>2155</v>
      </c>
      <c r="AE39" s="636"/>
      <c r="AF39" s="636"/>
      <c r="AG39" s="636"/>
      <c r="AH39" s="636"/>
      <c r="AI39" s="636"/>
      <c r="AJ39" s="636"/>
      <c r="AK39" s="636"/>
      <c r="AL39" s="612">
        <v>0.1</v>
      </c>
      <c r="AM39" s="613"/>
      <c r="AN39" s="613"/>
      <c r="AO39" s="637"/>
      <c r="AQ39" s="641" t="s">
        <v>341</v>
      </c>
      <c r="AR39" s="642"/>
      <c r="AS39" s="642"/>
      <c r="AT39" s="642"/>
      <c r="AU39" s="642"/>
      <c r="AV39" s="642"/>
      <c r="AW39" s="642"/>
      <c r="AX39" s="642"/>
      <c r="AY39" s="643"/>
      <c r="AZ39" s="609" t="s">
        <v>130</v>
      </c>
      <c r="BA39" s="610"/>
      <c r="BB39" s="610"/>
      <c r="BC39" s="610"/>
      <c r="BD39" s="619"/>
      <c r="BE39" s="619"/>
      <c r="BF39" s="644"/>
      <c r="BG39" s="606" t="s">
        <v>342</v>
      </c>
      <c r="BH39" s="607"/>
      <c r="BI39" s="607"/>
      <c r="BJ39" s="607"/>
      <c r="BK39" s="607"/>
      <c r="BL39" s="607"/>
      <c r="BM39" s="607"/>
      <c r="BN39" s="607"/>
      <c r="BO39" s="607"/>
      <c r="BP39" s="607"/>
      <c r="BQ39" s="607"/>
      <c r="BR39" s="607"/>
      <c r="BS39" s="607"/>
      <c r="BT39" s="607"/>
      <c r="BU39" s="608"/>
      <c r="BV39" s="609">
        <v>2276</v>
      </c>
      <c r="BW39" s="610"/>
      <c r="BX39" s="610"/>
      <c r="BY39" s="610"/>
      <c r="BZ39" s="610"/>
      <c r="CA39" s="610"/>
      <c r="CB39" s="645"/>
      <c r="CD39" s="606" t="s">
        <v>343</v>
      </c>
      <c r="CE39" s="607"/>
      <c r="CF39" s="607"/>
      <c r="CG39" s="607"/>
      <c r="CH39" s="607"/>
      <c r="CI39" s="607"/>
      <c r="CJ39" s="607"/>
      <c r="CK39" s="607"/>
      <c r="CL39" s="607"/>
      <c r="CM39" s="607"/>
      <c r="CN39" s="607"/>
      <c r="CO39" s="607"/>
      <c r="CP39" s="607"/>
      <c r="CQ39" s="608"/>
      <c r="CR39" s="609">
        <v>326750</v>
      </c>
      <c r="CS39" s="619"/>
      <c r="CT39" s="619"/>
      <c r="CU39" s="619"/>
      <c r="CV39" s="619"/>
      <c r="CW39" s="619"/>
      <c r="CX39" s="619"/>
      <c r="CY39" s="620"/>
      <c r="CZ39" s="612">
        <v>7.7</v>
      </c>
      <c r="DA39" s="621"/>
      <c r="DB39" s="621"/>
      <c r="DC39" s="622"/>
      <c r="DD39" s="615">
        <v>276817</v>
      </c>
      <c r="DE39" s="619"/>
      <c r="DF39" s="619"/>
      <c r="DG39" s="619"/>
      <c r="DH39" s="619"/>
      <c r="DI39" s="619"/>
      <c r="DJ39" s="619"/>
      <c r="DK39" s="620"/>
      <c r="DL39" s="615" t="s">
        <v>130</v>
      </c>
      <c r="DM39" s="619"/>
      <c r="DN39" s="619"/>
      <c r="DO39" s="619"/>
      <c r="DP39" s="619"/>
      <c r="DQ39" s="619"/>
      <c r="DR39" s="619"/>
      <c r="DS39" s="619"/>
      <c r="DT39" s="619"/>
      <c r="DU39" s="619"/>
      <c r="DV39" s="620"/>
      <c r="DW39" s="612" t="s">
        <v>130</v>
      </c>
      <c r="DX39" s="621"/>
      <c r="DY39" s="621"/>
      <c r="DZ39" s="621"/>
      <c r="EA39" s="621"/>
      <c r="EB39" s="621"/>
      <c r="EC39" s="640"/>
    </row>
    <row r="40" spans="2:133" ht="11.25" customHeight="1" x14ac:dyDescent="0.2">
      <c r="B40" s="606" t="s">
        <v>344</v>
      </c>
      <c r="C40" s="607"/>
      <c r="D40" s="607"/>
      <c r="E40" s="607"/>
      <c r="F40" s="607"/>
      <c r="G40" s="607"/>
      <c r="H40" s="607"/>
      <c r="I40" s="607"/>
      <c r="J40" s="607"/>
      <c r="K40" s="607"/>
      <c r="L40" s="607"/>
      <c r="M40" s="607"/>
      <c r="N40" s="607"/>
      <c r="O40" s="607"/>
      <c r="P40" s="607"/>
      <c r="Q40" s="608"/>
      <c r="R40" s="609">
        <v>174083</v>
      </c>
      <c r="S40" s="610"/>
      <c r="T40" s="610"/>
      <c r="U40" s="610"/>
      <c r="V40" s="610"/>
      <c r="W40" s="610"/>
      <c r="X40" s="610"/>
      <c r="Y40" s="611"/>
      <c r="Z40" s="635">
        <v>3.7</v>
      </c>
      <c r="AA40" s="635"/>
      <c r="AB40" s="635"/>
      <c r="AC40" s="635"/>
      <c r="AD40" s="636" t="s">
        <v>130</v>
      </c>
      <c r="AE40" s="636"/>
      <c r="AF40" s="636"/>
      <c r="AG40" s="636"/>
      <c r="AH40" s="636"/>
      <c r="AI40" s="636"/>
      <c r="AJ40" s="636"/>
      <c r="AK40" s="636"/>
      <c r="AL40" s="612" t="s">
        <v>130</v>
      </c>
      <c r="AM40" s="613"/>
      <c r="AN40" s="613"/>
      <c r="AO40" s="637"/>
      <c r="AQ40" s="641" t="s">
        <v>345</v>
      </c>
      <c r="AR40" s="642"/>
      <c r="AS40" s="642"/>
      <c r="AT40" s="642"/>
      <c r="AU40" s="642"/>
      <c r="AV40" s="642"/>
      <c r="AW40" s="642"/>
      <c r="AX40" s="642"/>
      <c r="AY40" s="643"/>
      <c r="AZ40" s="609" t="s">
        <v>130</v>
      </c>
      <c r="BA40" s="610"/>
      <c r="BB40" s="610"/>
      <c r="BC40" s="610"/>
      <c r="BD40" s="619"/>
      <c r="BE40" s="619"/>
      <c r="BF40" s="644"/>
      <c r="BG40" s="646" t="s">
        <v>346</v>
      </c>
      <c r="BH40" s="647"/>
      <c r="BI40" s="647"/>
      <c r="BJ40" s="647"/>
      <c r="BK40" s="647"/>
      <c r="BL40" s="345"/>
      <c r="BM40" s="607" t="s">
        <v>347</v>
      </c>
      <c r="BN40" s="607"/>
      <c r="BO40" s="607"/>
      <c r="BP40" s="607"/>
      <c r="BQ40" s="607"/>
      <c r="BR40" s="607"/>
      <c r="BS40" s="607"/>
      <c r="BT40" s="607"/>
      <c r="BU40" s="608"/>
      <c r="BV40" s="609">
        <v>86</v>
      </c>
      <c r="BW40" s="610"/>
      <c r="BX40" s="610"/>
      <c r="BY40" s="610"/>
      <c r="BZ40" s="610"/>
      <c r="CA40" s="610"/>
      <c r="CB40" s="645"/>
      <c r="CD40" s="606" t="s">
        <v>348</v>
      </c>
      <c r="CE40" s="607"/>
      <c r="CF40" s="607"/>
      <c r="CG40" s="607"/>
      <c r="CH40" s="607"/>
      <c r="CI40" s="607"/>
      <c r="CJ40" s="607"/>
      <c r="CK40" s="607"/>
      <c r="CL40" s="607"/>
      <c r="CM40" s="607"/>
      <c r="CN40" s="607"/>
      <c r="CO40" s="607"/>
      <c r="CP40" s="607"/>
      <c r="CQ40" s="608"/>
      <c r="CR40" s="609" t="s">
        <v>130</v>
      </c>
      <c r="CS40" s="610"/>
      <c r="CT40" s="610"/>
      <c r="CU40" s="610"/>
      <c r="CV40" s="610"/>
      <c r="CW40" s="610"/>
      <c r="CX40" s="610"/>
      <c r="CY40" s="611"/>
      <c r="CZ40" s="612" t="s">
        <v>130</v>
      </c>
      <c r="DA40" s="621"/>
      <c r="DB40" s="621"/>
      <c r="DC40" s="622"/>
      <c r="DD40" s="615" t="s">
        <v>130</v>
      </c>
      <c r="DE40" s="610"/>
      <c r="DF40" s="610"/>
      <c r="DG40" s="610"/>
      <c r="DH40" s="610"/>
      <c r="DI40" s="610"/>
      <c r="DJ40" s="610"/>
      <c r="DK40" s="611"/>
      <c r="DL40" s="615" t="s">
        <v>130</v>
      </c>
      <c r="DM40" s="610"/>
      <c r="DN40" s="610"/>
      <c r="DO40" s="610"/>
      <c r="DP40" s="610"/>
      <c r="DQ40" s="610"/>
      <c r="DR40" s="610"/>
      <c r="DS40" s="610"/>
      <c r="DT40" s="610"/>
      <c r="DU40" s="610"/>
      <c r="DV40" s="611"/>
      <c r="DW40" s="612" t="s">
        <v>130</v>
      </c>
      <c r="DX40" s="621"/>
      <c r="DY40" s="621"/>
      <c r="DZ40" s="621"/>
      <c r="EA40" s="621"/>
      <c r="EB40" s="621"/>
      <c r="EC40" s="640"/>
    </row>
    <row r="41" spans="2:133" ht="11.25" customHeight="1" x14ac:dyDescent="0.2">
      <c r="B41" s="606" t="s">
        <v>349</v>
      </c>
      <c r="C41" s="607"/>
      <c r="D41" s="607"/>
      <c r="E41" s="607"/>
      <c r="F41" s="607"/>
      <c r="G41" s="607"/>
      <c r="H41" s="607"/>
      <c r="I41" s="607"/>
      <c r="J41" s="607"/>
      <c r="K41" s="607"/>
      <c r="L41" s="607"/>
      <c r="M41" s="607"/>
      <c r="N41" s="607"/>
      <c r="O41" s="607"/>
      <c r="P41" s="607"/>
      <c r="Q41" s="608"/>
      <c r="R41" s="609" t="s">
        <v>130</v>
      </c>
      <c r="S41" s="610"/>
      <c r="T41" s="610"/>
      <c r="U41" s="610"/>
      <c r="V41" s="610"/>
      <c r="W41" s="610"/>
      <c r="X41" s="610"/>
      <c r="Y41" s="611"/>
      <c r="Z41" s="635" t="s">
        <v>130</v>
      </c>
      <c r="AA41" s="635"/>
      <c r="AB41" s="635"/>
      <c r="AC41" s="635"/>
      <c r="AD41" s="636" t="s">
        <v>130</v>
      </c>
      <c r="AE41" s="636"/>
      <c r="AF41" s="636"/>
      <c r="AG41" s="636"/>
      <c r="AH41" s="636"/>
      <c r="AI41" s="636"/>
      <c r="AJ41" s="636"/>
      <c r="AK41" s="636"/>
      <c r="AL41" s="612" t="s">
        <v>130</v>
      </c>
      <c r="AM41" s="613"/>
      <c r="AN41" s="613"/>
      <c r="AO41" s="637"/>
      <c r="AQ41" s="641" t="s">
        <v>350</v>
      </c>
      <c r="AR41" s="642"/>
      <c r="AS41" s="642"/>
      <c r="AT41" s="642"/>
      <c r="AU41" s="642"/>
      <c r="AV41" s="642"/>
      <c r="AW41" s="642"/>
      <c r="AX41" s="642"/>
      <c r="AY41" s="643"/>
      <c r="AZ41" s="609">
        <v>68915</v>
      </c>
      <c r="BA41" s="610"/>
      <c r="BB41" s="610"/>
      <c r="BC41" s="610"/>
      <c r="BD41" s="619"/>
      <c r="BE41" s="619"/>
      <c r="BF41" s="644"/>
      <c r="BG41" s="646"/>
      <c r="BH41" s="647"/>
      <c r="BI41" s="647"/>
      <c r="BJ41" s="647"/>
      <c r="BK41" s="647"/>
      <c r="BL41" s="345"/>
      <c r="BM41" s="607" t="s">
        <v>351</v>
      </c>
      <c r="BN41" s="607"/>
      <c r="BO41" s="607"/>
      <c r="BP41" s="607"/>
      <c r="BQ41" s="607"/>
      <c r="BR41" s="607"/>
      <c r="BS41" s="607"/>
      <c r="BT41" s="607"/>
      <c r="BU41" s="608"/>
      <c r="BV41" s="609" t="s">
        <v>130</v>
      </c>
      <c r="BW41" s="610"/>
      <c r="BX41" s="610"/>
      <c r="BY41" s="610"/>
      <c r="BZ41" s="610"/>
      <c r="CA41" s="610"/>
      <c r="CB41" s="645"/>
      <c r="CD41" s="606" t="s">
        <v>352</v>
      </c>
      <c r="CE41" s="607"/>
      <c r="CF41" s="607"/>
      <c r="CG41" s="607"/>
      <c r="CH41" s="607"/>
      <c r="CI41" s="607"/>
      <c r="CJ41" s="607"/>
      <c r="CK41" s="607"/>
      <c r="CL41" s="607"/>
      <c r="CM41" s="607"/>
      <c r="CN41" s="607"/>
      <c r="CO41" s="607"/>
      <c r="CP41" s="607"/>
      <c r="CQ41" s="608"/>
      <c r="CR41" s="609" t="s">
        <v>130</v>
      </c>
      <c r="CS41" s="619"/>
      <c r="CT41" s="619"/>
      <c r="CU41" s="619"/>
      <c r="CV41" s="619"/>
      <c r="CW41" s="619"/>
      <c r="CX41" s="619"/>
      <c r="CY41" s="620"/>
      <c r="CZ41" s="612" t="s">
        <v>130</v>
      </c>
      <c r="DA41" s="621"/>
      <c r="DB41" s="621"/>
      <c r="DC41" s="622"/>
      <c r="DD41" s="615" t="s">
        <v>130</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353</v>
      </c>
      <c r="C42" s="607"/>
      <c r="D42" s="607"/>
      <c r="E42" s="607"/>
      <c r="F42" s="607"/>
      <c r="G42" s="607"/>
      <c r="H42" s="607"/>
      <c r="I42" s="607"/>
      <c r="J42" s="607"/>
      <c r="K42" s="607"/>
      <c r="L42" s="607"/>
      <c r="M42" s="607"/>
      <c r="N42" s="607"/>
      <c r="O42" s="607"/>
      <c r="P42" s="607"/>
      <c r="Q42" s="608"/>
      <c r="R42" s="609" t="s">
        <v>130</v>
      </c>
      <c r="S42" s="610"/>
      <c r="T42" s="610"/>
      <c r="U42" s="610"/>
      <c r="V42" s="610"/>
      <c r="W42" s="610"/>
      <c r="X42" s="610"/>
      <c r="Y42" s="611"/>
      <c r="Z42" s="635" t="s">
        <v>130</v>
      </c>
      <c r="AA42" s="635"/>
      <c r="AB42" s="635"/>
      <c r="AC42" s="635"/>
      <c r="AD42" s="636" t="s">
        <v>130</v>
      </c>
      <c r="AE42" s="636"/>
      <c r="AF42" s="636"/>
      <c r="AG42" s="636"/>
      <c r="AH42" s="636"/>
      <c r="AI42" s="636"/>
      <c r="AJ42" s="636"/>
      <c r="AK42" s="636"/>
      <c r="AL42" s="612" t="s">
        <v>130</v>
      </c>
      <c r="AM42" s="613"/>
      <c r="AN42" s="613"/>
      <c r="AO42" s="637"/>
      <c r="AQ42" s="650" t="s">
        <v>354</v>
      </c>
      <c r="AR42" s="651"/>
      <c r="AS42" s="651"/>
      <c r="AT42" s="651"/>
      <c r="AU42" s="651"/>
      <c r="AV42" s="651"/>
      <c r="AW42" s="651"/>
      <c r="AX42" s="651"/>
      <c r="AY42" s="652"/>
      <c r="AZ42" s="589">
        <v>330766</v>
      </c>
      <c r="BA42" s="623"/>
      <c r="BB42" s="623"/>
      <c r="BC42" s="623"/>
      <c r="BD42" s="590"/>
      <c r="BE42" s="590"/>
      <c r="BF42" s="638"/>
      <c r="BG42" s="648"/>
      <c r="BH42" s="649"/>
      <c r="BI42" s="649"/>
      <c r="BJ42" s="649"/>
      <c r="BK42" s="649"/>
      <c r="BL42" s="346"/>
      <c r="BM42" s="587" t="s">
        <v>355</v>
      </c>
      <c r="BN42" s="587"/>
      <c r="BO42" s="587"/>
      <c r="BP42" s="587"/>
      <c r="BQ42" s="587"/>
      <c r="BR42" s="587"/>
      <c r="BS42" s="587"/>
      <c r="BT42" s="587"/>
      <c r="BU42" s="588"/>
      <c r="BV42" s="589">
        <v>350</v>
      </c>
      <c r="BW42" s="623"/>
      <c r="BX42" s="623"/>
      <c r="BY42" s="623"/>
      <c r="BZ42" s="623"/>
      <c r="CA42" s="623"/>
      <c r="CB42" s="639"/>
      <c r="CD42" s="606" t="s">
        <v>356</v>
      </c>
      <c r="CE42" s="607"/>
      <c r="CF42" s="607"/>
      <c r="CG42" s="607"/>
      <c r="CH42" s="607"/>
      <c r="CI42" s="607"/>
      <c r="CJ42" s="607"/>
      <c r="CK42" s="607"/>
      <c r="CL42" s="607"/>
      <c r="CM42" s="607"/>
      <c r="CN42" s="607"/>
      <c r="CO42" s="607"/>
      <c r="CP42" s="607"/>
      <c r="CQ42" s="608"/>
      <c r="CR42" s="609">
        <v>373618</v>
      </c>
      <c r="CS42" s="619"/>
      <c r="CT42" s="619"/>
      <c r="CU42" s="619"/>
      <c r="CV42" s="619"/>
      <c r="CW42" s="619"/>
      <c r="CX42" s="619"/>
      <c r="CY42" s="620"/>
      <c r="CZ42" s="612">
        <v>8.8000000000000007</v>
      </c>
      <c r="DA42" s="621"/>
      <c r="DB42" s="621"/>
      <c r="DC42" s="622"/>
      <c r="DD42" s="615">
        <v>163841</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357</v>
      </c>
      <c r="C43" s="607"/>
      <c r="D43" s="607"/>
      <c r="E43" s="607"/>
      <c r="F43" s="607"/>
      <c r="G43" s="607"/>
      <c r="H43" s="607"/>
      <c r="I43" s="607"/>
      <c r="J43" s="607"/>
      <c r="K43" s="607"/>
      <c r="L43" s="607"/>
      <c r="M43" s="607"/>
      <c r="N43" s="607"/>
      <c r="O43" s="607"/>
      <c r="P43" s="607"/>
      <c r="Q43" s="608"/>
      <c r="R43" s="609">
        <v>92583</v>
      </c>
      <c r="S43" s="610"/>
      <c r="T43" s="610"/>
      <c r="U43" s="610"/>
      <c r="V43" s="610"/>
      <c r="W43" s="610"/>
      <c r="X43" s="610"/>
      <c r="Y43" s="611"/>
      <c r="Z43" s="635">
        <v>2</v>
      </c>
      <c r="AA43" s="635"/>
      <c r="AB43" s="635"/>
      <c r="AC43" s="635"/>
      <c r="AD43" s="636" t="s">
        <v>130</v>
      </c>
      <c r="AE43" s="636"/>
      <c r="AF43" s="636"/>
      <c r="AG43" s="636"/>
      <c r="AH43" s="636"/>
      <c r="AI43" s="636"/>
      <c r="AJ43" s="636"/>
      <c r="AK43" s="636"/>
      <c r="AL43" s="612" t="s">
        <v>130</v>
      </c>
      <c r="AM43" s="613"/>
      <c r="AN43" s="613"/>
      <c r="AO43" s="637"/>
      <c r="CD43" s="606" t="s">
        <v>358</v>
      </c>
      <c r="CE43" s="607"/>
      <c r="CF43" s="607"/>
      <c r="CG43" s="607"/>
      <c r="CH43" s="607"/>
      <c r="CI43" s="607"/>
      <c r="CJ43" s="607"/>
      <c r="CK43" s="607"/>
      <c r="CL43" s="607"/>
      <c r="CM43" s="607"/>
      <c r="CN43" s="607"/>
      <c r="CO43" s="607"/>
      <c r="CP43" s="607"/>
      <c r="CQ43" s="608"/>
      <c r="CR43" s="609">
        <v>10313</v>
      </c>
      <c r="CS43" s="619"/>
      <c r="CT43" s="619"/>
      <c r="CU43" s="619"/>
      <c r="CV43" s="619"/>
      <c r="CW43" s="619"/>
      <c r="CX43" s="619"/>
      <c r="CY43" s="620"/>
      <c r="CZ43" s="612">
        <v>0.2</v>
      </c>
      <c r="DA43" s="621"/>
      <c r="DB43" s="621"/>
      <c r="DC43" s="622"/>
      <c r="DD43" s="615">
        <v>9807</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359</v>
      </c>
      <c r="C44" s="587"/>
      <c r="D44" s="587"/>
      <c r="E44" s="587"/>
      <c r="F44" s="587"/>
      <c r="G44" s="587"/>
      <c r="H44" s="587"/>
      <c r="I44" s="587"/>
      <c r="J44" s="587"/>
      <c r="K44" s="587"/>
      <c r="L44" s="587"/>
      <c r="M44" s="587"/>
      <c r="N44" s="587"/>
      <c r="O44" s="587"/>
      <c r="P44" s="587"/>
      <c r="Q44" s="588"/>
      <c r="R44" s="589">
        <v>4682266</v>
      </c>
      <c r="S44" s="623"/>
      <c r="T44" s="623"/>
      <c r="U44" s="623"/>
      <c r="V44" s="623"/>
      <c r="W44" s="623"/>
      <c r="X44" s="623"/>
      <c r="Y44" s="624"/>
      <c r="Z44" s="625">
        <v>100</v>
      </c>
      <c r="AA44" s="625"/>
      <c r="AB44" s="625"/>
      <c r="AC44" s="625"/>
      <c r="AD44" s="626">
        <v>2631869</v>
      </c>
      <c r="AE44" s="626"/>
      <c r="AF44" s="626"/>
      <c r="AG44" s="626"/>
      <c r="AH44" s="626"/>
      <c r="AI44" s="626"/>
      <c r="AJ44" s="626"/>
      <c r="AK44" s="626"/>
      <c r="AL44" s="592">
        <v>100</v>
      </c>
      <c r="AM44" s="627"/>
      <c r="AN44" s="627"/>
      <c r="AO44" s="628"/>
      <c r="CD44" s="629" t="s">
        <v>306</v>
      </c>
      <c r="CE44" s="630"/>
      <c r="CF44" s="606" t="s">
        <v>360</v>
      </c>
      <c r="CG44" s="607"/>
      <c r="CH44" s="607"/>
      <c r="CI44" s="607"/>
      <c r="CJ44" s="607"/>
      <c r="CK44" s="607"/>
      <c r="CL44" s="607"/>
      <c r="CM44" s="607"/>
      <c r="CN44" s="607"/>
      <c r="CO44" s="607"/>
      <c r="CP44" s="607"/>
      <c r="CQ44" s="608"/>
      <c r="CR44" s="609">
        <v>367100</v>
      </c>
      <c r="CS44" s="610"/>
      <c r="CT44" s="610"/>
      <c r="CU44" s="610"/>
      <c r="CV44" s="610"/>
      <c r="CW44" s="610"/>
      <c r="CX44" s="610"/>
      <c r="CY44" s="611"/>
      <c r="CZ44" s="612">
        <v>8.6</v>
      </c>
      <c r="DA44" s="613"/>
      <c r="DB44" s="613"/>
      <c r="DC44" s="614"/>
      <c r="DD44" s="615">
        <v>157323</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361</v>
      </c>
      <c r="CG45" s="607"/>
      <c r="CH45" s="607"/>
      <c r="CI45" s="607"/>
      <c r="CJ45" s="607"/>
      <c r="CK45" s="607"/>
      <c r="CL45" s="607"/>
      <c r="CM45" s="607"/>
      <c r="CN45" s="607"/>
      <c r="CO45" s="607"/>
      <c r="CP45" s="607"/>
      <c r="CQ45" s="608"/>
      <c r="CR45" s="609">
        <v>101603</v>
      </c>
      <c r="CS45" s="619"/>
      <c r="CT45" s="619"/>
      <c r="CU45" s="619"/>
      <c r="CV45" s="619"/>
      <c r="CW45" s="619"/>
      <c r="CX45" s="619"/>
      <c r="CY45" s="620"/>
      <c r="CZ45" s="612">
        <v>2.4</v>
      </c>
      <c r="DA45" s="621"/>
      <c r="DB45" s="621"/>
      <c r="DC45" s="622"/>
      <c r="DD45" s="615">
        <v>8624</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362</v>
      </c>
      <c r="CD46" s="631"/>
      <c r="CE46" s="632"/>
      <c r="CF46" s="606" t="s">
        <v>363</v>
      </c>
      <c r="CG46" s="607"/>
      <c r="CH46" s="607"/>
      <c r="CI46" s="607"/>
      <c r="CJ46" s="607"/>
      <c r="CK46" s="607"/>
      <c r="CL46" s="607"/>
      <c r="CM46" s="607"/>
      <c r="CN46" s="607"/>
      <c r="CO46" s="607"/>
      <c r="CP46" s="607"/>
      <c r="CQ46" s="608"/>
      <c r="CR46" s="609">
        <v>261340</v>
      </c>
      <c r="CS46" s="610"/>
      <c r="CT46" s="610"/>
      <c r="CU46" s="610"/>
      <c r="CV46" s="610"/>
      <c r="CW46" s="610"/>
      <c r="CX46" s="610"/>
      <c r="CY46" s="611"/>
      <c r="CZ46" s="612">
        <v>6.1</v>
      </c>
      <c r="DA46" s="613"/>
      <c r="DB46" s="613"/>
      <c r="DC46" s="614"/>
      <c r="DD46" s="615">
        <v>148287</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364</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365</v>
      </c>
      <c r="CG47" s="607"/>
      <c r="CH47" s="607"/>
      <c r="CI47" s="607"/>
      <c r="CJ47" s="607"/>
      <c r="CK47" s="607"/>
      <c r="CL47" s="607"/>
      <c r="CM47" s="607"/>
      <c r="CN47" s="607"/>
      <c r="CO47" s="607"/>
      <c r="CP47" s="607"/>
      <c r="CQ47" s="608"/>
      <c r="CR47" s="609">
        <v>6518</v>
      </c>
      <c r="CS47" s="619"/>
      <c r="CT47" s="619"/>
      <c r="CU47" s="619"/>
      <c r="CV47" s="619"/>
      <c r="CW47" s="619"/>
      <c r="CX47" s="619"/>
      <c r="CY47" s="620"/>
      <c r="CZ47" s="612">
        <v>0.2</v>
      </c>
      <c r="DA47" s="621"/>
      <c r="DB47" s="621"/>
      <c r="DC47" s="622"/>
      <c r="DD47" s="615">
        <v>6518</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366</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367</v>
      </c>
      <c r="CG48" s="607"/>
      <c r="CH48" s="607"/>
      <c r="CI48" s="607"/>
      <c r="CJ48" s="607"/>
      <c r="CK48" s="607"/>
      <c r="CL48" s="607"/>
      <c r="CM48" s="607"/>
      <c r="CN48" s="607"/>
      <c r="CO48" s="607"/>
      <c r="CP48" s="607"/>
      <c r="CQ48" s="608"/>
      <c r="CR48" s="609" t="s">
        <v>130</v>
      </c>
      <c r="CS48" s="610"/>
      <c r="CT48" s="610"/>
      <c r="CU48" s="610"/>
      <c r="CV48" s="610"/>
      <c r="CW48" s="610"/>
      <c r="CX48" s="610"/>
      <c r="CY48" s="611"/>
      <c r="CZ48" s="612" t="s">
        <v>130</v>
      </c>
      <c r="DA48" s="613"/>
      <c r="DB48" s="613"/>
      <c r="DC48" s="614"/>
      <c r="DD48" s="615" t="s">
        <v>130</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368</v>
      </c>
      <c r="CE49" s="587"/>
      <c r="CF49" s="587"/>
      <c r="CG49" s="587"/>
      <c r="CH49" s="587"/>
      <c r="CI49" s="587"/>
      <c r="CJ49" s="587"/>
      <c r="CK49" s="587"/>
      <c r="CL49" s="587"/>
      <c r="CM49" s="587"/>
      <c r="CN49" s="587"/>
      <c r="CO49" s="587"/>
      <c r="CP49" s="587"/>
      <c r="CQ49" s="588"/>
      <c r="CR49" s="589">
        <v>4264220</v>
      </c>
      <c r="CS49" s="590"/>
      <c r="CT49" s="590"/>
      <c r="CU49" s="590"/>
      <c r="CV49" s="590"/>
      <c r="CW49" s="590"/>
      <c r="CX49" s="590"/>
      <c r="CY49" s="591"/>
      <c r="CZ49" s="592">
        <v>100</v>
      </c>
      <c r="DA49" s="593"/>
      <c r="DB49" s="593"/>
      <c r="DC49" s="594"/>
      <c r="DD49" s="595">
        <v>2991342</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BP18uWt9JsXOJDHSeKTfUis6ebEyItUAMZfcKGFkbtb38FsrNf6LwHOltmoeiZR/BoSLXIRDJEVFgjgOA8R3mA==" saltValue="e4hMBRvY5d1iXpLUx9QOr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369</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370</v>
      </c>
      <c r="DK2" s="706"/>
      <c r="DL2" s="706"/>
      <c r="DM2" s="706"/>
      <c r="DN2" s="706"/>
      <c r="DO2" s="707"/>
      <c r="DP2" s="214"/>
      <c r="DQ2" s="705" t="s">
        <v>371</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372</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373</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374</v>
      </c>
      <c r="B5" s="711"/>
      <c r="C5" s="711"/>
      <c r="D5" s="711"/>
      <c r="E5" s="711"/>
      <c r="F5" s="711"/>
      <c r="G5" s="711"/>
      <c r="H5" s="711"/>
      <c r="I5" s="711"/>
      <c r="J5" s="711"/>
      <c r="K5" s="711"/>
      <c r="L5" s="711"/>
      <c r="M5" s="711"/>
      <c r="N5" s="711"/>
      <c r="O5" s="711"/>
      <c r="P5" s="712"/>
      <c r="Q5" s="716" t="s">
        <v>375</v>
      </c>
      <c r="R5" s="717"/>
      <c r="S5" s="717"/>
      <c r="T5" s="717"/>
      <c r="U5" s="718"/>
      <c r="V5" s="716" t="s">
        <v>376</v>
      </c>
      <c r="W5" s="717"/>
      <c r="X5" s="717"/>
      <c r="Y5" s="717"/>
      <c r="Z5" s="718"/>
      <c r="AA5" s="716" t="s">
        <v>377</v>
      </c>
      <c r="AB5" s="717"/>
      <c r="AC5" s="717"/>
      <c r="AD5" s="717"/>
      <c r="AE5" s="717"/>
      <c r="AF5" s="722" t="s">
        <v>378</v>
      </c>
      <c r="AG5" s="717"/>
      <c r="AH5" s="717"/>
      <c r="AI5" s="717"/>
      <c r="AJ5" s="723"/>
      <c r="AK5" s="717" t="s">
        <v>379</v>
      </c>
      <c r="AL5" s="717"/>
      <c r="AM5" s="717"/>
      <c r="AN5" s="717"/>
      <c r="AO5" s="718"/>
      <c r="AP5" s="716" t="s">
        <v>380</v>
      </c>
      <c r="AQ5" s="717"/>
      <c r="AR5" s="717"/>
      <c r="AS5" s="717"/>
      <c r="AT5" s="718"/>
      <c r="AU5" s="716" t="s">
        <v>381</v>
      </c>
      <c r="AV5" s="717"/>
      <c r="AW5" s="717"/>
      <c r="AX5" s="717"/>
      <c r="AY5" s="723"/>
      <c r="AZ5" s="218"/>
      <c r="BA5" s="218"/>
      <c r="BB5" s="218"/>
      <c r="BC5" s="218"/>
      <c r="BD5" s="218"/>
      <c r="BE5" s="219"/>
      <c r="BF5" s="219"/>
      <c r="BG5" s="219"/>
      <c r="BH5" s="219"/>
      <c r="BI5" s="219"/>
      <c r="BJ5" s="219"/>
      <c r="BK5" s="219"/>
      <c r="BL5" s="219"/>
      <c r="BM5" s="219"/>
      <c r="BN5" s="219"/>
      <c r="BO5" s="219"/>
      <c r="BP5" s="219"/>
      <c r="BQ5" s="710" t="s">
        <v>382</v>
      </c>
      <c r="BR5" s="711"/>
      <c r="BS5" s="711"/>
      <c r="BT5" s="711"/>
      <c r="BU5" s="711"/>
      <c r="BV5" s="711"/>
      <c r="BW5" s="711"/>
      <c r="BX5" s="711"/>
      <c r="BY5" s="711"/>
      <c r="BZ5" s="711"/>
      <c r="CA5" s="711"/>
      <c r="CB5" s="711"/>
      <c r="CC5" s="711"/>
      <c r="CD5" s="711"/>
      <c r="CE5" s="711"/>
      <c r="CF5" s="711"/>
      <c r="CG5" s="712"/>
      <c r="CH5" s="716" t="s">
        <v>383</v>
      </c>
      <c r="CI5" s="717"/>
      <c r="CJ5" s="717"/>
      <c r="CK5" s="717"/>
      <c r="CL5" s="718"/>
      <c r="CM5" s="716" t="s">
        <v>384</v>
      </c>
      <c r="CN5" s="717"/>
      <c r="CO5" s="717"/>
      <c r="CP5" s="717"/>
      <c r="CQ5" s="718"/>
      <c r="CR5" s="716" t="s">
        <v>385</v>
      </c>
      <c r="CS5" s="717"/>
      <c r="CT5" s="717"/>
      <c r="CU5" s="717"/>
      <c r="CV5" s="718"/>
      <c r="CW5" s="716" t="s">
        <v>386</v>
      </c>
      <c r="CX5" s="717"/>
      <c r="CY5" s="717"/>
      <c r="CZ5" s="717"/>
      <c r="DA5" s="718"/>
      <c r="DB5" s="716" t="s">
        <v>387</v>
      </c>
      <c r="DC5" s="717"/>
      <c r="DD5" s="717"/>
      <c r="DE5" s="717"/>
      <c r="DF5" s="718"/>
      <c r="DG5" s="746" t="s">
        <v>388</v>
      </c>
      <c r="DH5" s="747"/>
      <c r="DI5" s="747"/>
      <c r="DJ5" s="747"/>
      <c r="DK5" s="748"/>
      <c r="DL5" s="746" t="s">
        <v>389</v>
      </c>
      <c r="DM5" s="747"/>
      <c r="DN5" s="747"/>
      <c r="DO5" s="747"/>
      <c r="DP5" s="748"/>
      <c r="DQ5" s="716" t="s">
        <v>390</v>
      </c>
      <c r="DR5" s="717"/>
      <c r="DS5" s="717"/>
      <c r="DT5" s="717"/>
      <c r="DU5" s="718"/>
      <c r="DV5" s="716" t="s">
        <v>381</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391</v>
      </c>
      <c r="C7" s="733"/>
      <c r="D7" s="733"/>
      <c r="E7" s="733"/>
      <c r="F7" s="733"/>
      <c r="G7" s="733"/>
      <c r="H7" s="733"/>
      <c r="I7" s="733"/>
      <c r="J7" s="733"/>
      <c r="K7" s="733"/>
      <c r="L7" s="733"/>
      <c r="M7" s="733"/>
      <c r="N7" s="733"/>
      <c r="O7" s="733"/>
      <c r="P7" s="734"/>
      <c r="Q7" s="735">
        <v>4682</v>
      </c>
      <c r="R7" s="736"/>
      <c r="S7" s="736"/>
      <c r="T7" s="736"/>
      <c r="U7" s="736"/>
      <c r="V7" s="736">
        <v>4264</v>
      </c>
      <c r="W7" s="736"/>
      <c r="X7" s="736"/>
      <c r="Y7" s="736"/>
      <c r="Z7" s="736"/>
      <c r="AA7" s="736">
        <v>418</v>
      </c>
      <c r="AB7" s="736"/>
      <c r="AC7" s="736"/>
      <c r="AD7" s="736"/>
      <c r="AE7" s="737"/>
      <c r="AF7" s="738">
        <v>378</v>
      </c>
      <c r="AG7" s="739"/>
      <c r="AH7" s="739"/>
      <c r="AI7" s="739"/>
      <c r="AJ7" s="740"/>
      <c r="AK7" s="741">
        <v>15</v>
      </c>
      <c r="AL7" s="742"/>
      <c r="AM7" s="742"/>
      <c r="AN7" s="742"/>
      <c r="AO7" s="742"/>
      <c r="AP7" s="742">
        <v>3354</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392</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393</v>
      </c>
      <c r="B23" s="772" t="s">
        <v>394</v>
      </c>
      <c r="C23" s="773"/>
      <c r="D23" s="773"/>
      <c r="E23" s="773"/>
      <c r="F23" s="773"/>
      <c r="G23" s="773"/>
      <c r="H23" s="773"/>
      <c r="I23" s="773"/>
      <c r="J23" s="773"/>
      <c r="K23" s="773"/>
      <c r="L23" s="773"/>
      <c r="M23" s="773"/>
      <c r="N23" s="773"/>
      <c r="O23" s="773"/>
      <c r="P23" s="774"/>
      <c r="Q23" s="775">
        <v>4682</v>
      </c>
      <c r="R23" s="776"/>
      <c r="S23" s="776"/>
      <c r="T23" s="776"/>
      <c r="U23" s="776"/>
      <c r="V23" s="776">
        <v>4264</v>
      </c>
      <c r="W23" s="776"/>
      <c r="X23" s="776"/>
      <c r="Y23" s="776"/>
      <c r="Z23" s="776"/>
      <c r="AA23" s="776">
        <v>418</v>
      </c>
      <c r="AB23" s="776"/>
      <c r="AC23" s="776"/>
      <c r="AD23" s="776"/>
      <c r="AE23" s="777"/>
      <c r="AF23" s="778">
        <v>378</v>
      </c>
      <c r="AG23" s="776"/>
      <c r="AH23" s="776"/>
      <c r="AI23" s="776"/>
      <c r="AJ23" s="779"/>
      <c r="AK23" s="780"/>
      <c r="AL23" s="781"/>
      <c r="AM23" s="781"/>
      <c r="AN23" s="781"/>
      <c r="AO23" s="781"/>
      <c r="AP23" s="776">
        <v>3354</v>
      </c>
      <c r="AQ23" s="776"/>
      <c r="AR23" s="776"/>
      <c r="AS23" s="776"/>
      <c r="AT23" s="776"/>
      <c r="AU23" s="792"/>
      <c r="AV23" s="792"/>
      <c r="AW23" s="792"/>
      <c r="AX23" s="792"/>
      <c r="AY23" s="793"/>
      <c r="AZ23" s="794" t="s">
        <v>395</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396</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397</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374</v>
      </c>
      <c r="B26" s="711"/>
      <c r="C26" s="711"/>
      <c r="D26" s="711"/>
      <c r="E26" s="711"/>
      <c r="F26" s="711"/>
      <c r="G26" s="711"/>
      <c r="H26" s="711"/>
      <c r="I26" s="711"/>
      <c r="J26" s="711"/>
      <c r="K26" s="711"/>
      <c r="L26" s="711"/>
      <c r="M26" s="711"/>
      <c r="N26" s="711"/>
      <c r="O26" s="711"/>
      <c r="P26" s="712"/>
      <c r="Q26" s="716" t="s">
        <v>398</v>
      </c>
      <c r="R26" s="717"/>
      <c r="S26" s="717"/>
      <c r="T26" s="717"/>
      <c r="U26" s="718"/>
      <c r="V26" s="716" t="s">
        <v>399</v>
      </c>
      <c r="W26" s="717"/>
      <c r="X26" s="717"/>
      <c r="Y26" s="717"/>
      <c r="Z26" s="718"/>
      <c r="AA26" s="716" t="s">
        <v>400</v>
      </c>
      <c r="AB26" s="717"/>
      <c r="AC26" s="717"/>
      <c r="AD26" s="717"/>
      <c r="AE26" s="717"/>
      <c r="AF26" s="797" t="s">
        <v>401</v>
      </c>
      <c r="AG26" s="798"/>
      <c r="AH26" s="798"/>
      <c r="AI26" s="798"/>
      <c r="AJ26" s="799"/>
      <c r="AK26" s="717" t="s">
        <v>402</v>
      </c>
      <c r="AL26" s="717"/>
      <c r="AM26" s="717"/>
      <c r="AN26" s="717"/>
      <c r="AO26" s="718"/>
      <c r="AP26" s="716" t="s">
        <v>403</v>
      </c>
      <c r="AQ26" s="717"/>
      <c r="AR26" s="717"/>
      <c r="AS26" s="717"/>
      <c r="AT26" s="718"/>
      <c r="AU26" s="716" t="s">
        <v>404</v>
      </c>
      <c r="AV26" s="717"/>
      <c r="AW26" s="717"/>
      <c r="AX26" s="717"/>
      <c r="AY26" s="718"/>
      <c r="AZ26" s="716" t="s">
        <v>405</v>
      </c>
      <c r="BA26" s="717"/>
      <c r="BB26" s="717"/>
      <c r="BC26" s="717"/>
      <c r="BD26" s="718"/>
      <c r="BE26" s="716" t="s">
        <v>381</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406</v>
      </c>
      <c r="C28" s="733"/>
      <c r="D28" s="733"/>
      <c r="E28" s="733"/>
      <c r="F28" s="733"/>
      <c r="G28" s="733"/>
      <c r="H28" s="733"/>
      <c r="I28" s="733"/>
      <c r="J28" s="733"/>
      <c r="K28" s="733"/>
      <c r="L28" s="733"/>
      <c r="M28" s="733"/>
      <c r="N28" s="733"/>
      <c r="O28" s="733"/>
      <c r="P28" s="734"/>
      <c r="Q28" s="805">
        <v>1184</v>
      </c>
      <c r="R28" s="806"/>
      <c r="S28" s="806"/>
      <c r="T28" s="806"/>
      <c r="U28" s="806"/>
      <c r="V28" s="806">
        <v>1094</v>
      </c>
      <c r="W28" s="806"/>
      <c r="X28" s="806"/>
      <c r="Y28" s="806"/>
      <c r="Z28" s="806"/>
      <c r="AA28" s="806">
        <v>90</v>
      </c>
      <c r="AB28" s="806"/>
      <c r="AC28" s="806"/>
      <c r="AD28" s="806"/>
      <c r="AE28" s="807"/>
      <c r="AF28" s="808">
        <v>90</v>
      </c>
      <c r="AG28" s="806"/>
      <c r="AH28" s="806"/>
      <c r="AI28" s="806"/>
      <c r="AJ28" s="809"/>
      <c r="AK28" s="810">
        <v>69</v>
      </c>
      <c r="AL28" s="811"/>
      <c r="AM28" s="811"/>
      <c r="AN28" s="811"/>
      <c r="AO28" s="811"/>
      <c r="AP28" s="811" t="s">
        <v>583</v>
      </c>
      <c r="AQ28" s="811"/>
      <c r="AR28" s="811"/>
      <c r="AS28" s="811"/>
      <c r="AT28" s="811"/>
      <c r="AU28" s="811" t="s">
        <v>583</v>
      </c>
      <c r="AV28" s="811"/>
      <c r="AW28" s="811"/>
      <c r="AX28" s="811"/>
      <c r="AY28" s="811"/>
      <c r="AZ28" s="812" t="s">
        <v>583</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407</v>
      </c>
      <c r="C29" s="764"/>
      <c r="D29" s="764"/>
      <c r="E29" s="764"/>
      <c r="F29" s="764"/>
      <c r="G29" s="764"/>
      <c r="H29" s="764"/>
      <c r="I29" s="764"/>
      <c r="J29" s="764"/>
      <c r="K29" s="764"/>
      <c r="L29" s="764"/>
      <c r="M29" s="764"/>
      <c r="N29" s="764"/>
      <c r="O29" s="764"/>
      <c r="P29" s="765"/>
      <c r="Q29" s="766">
        <v>1176</v>
      </c>
      <c r="R29" s="767"/>
      <c r="S29" s="767"/>
      <c r="T29" s="767"/>
      <c r="U29" s="767"/>
      <c r="V29" s="767">
        <v>1032</v>
      </c>
      <c r="W29" s="767"/>
      <c r="X29" s="767"/>
      <c r="Y29" s="767"/>
      <c r="Z29" s="767"/>
      <c r="AA29" s="767">
        <v>145</v>
      </c>
      <c r="AB29" s="767"/>
      <c r="AC29" s="767"/>
      <c r="AD29" s="767"/>
      <c r="AE29" s="768"/>
      <c r="AF29" s="769">
        <v>145</v>
      </c>
      <c r="AG29" s="770"/>
      <c r="AH29" s="770"/>
      <c r="AI29" s="770"/>
      <c r="AJ29" s="771"/>
      <c r="AK29" s="817">
        <v>172</v>
      </c>
      <c r="AL29" s="813"/>
      <c r="AM29" s="813"/>
      <c r="AN29" s="813"/>
      <c r="AO29" s="813"/>
      <c r="AP29" s="813" t="s">
        <v>583</v>
      </c>
      <c r="AQ29" s="813"/>
      <c r="AR29" s="813"/>
      <c r="AS29" s="813"/>
      <c r="AT29" s="813"/>
      <c r="AU29" s="813" t="s">
        <v>583</v>
      </c>
      <c r="AV29" s="813"/>
      <c r="AW29" s="813"/>
      <c r="AX29" s="813"/>
      <c r="AY29" s="813"/>
      <c r="AZ29" s="814" t="s">
        <v>583</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408</v>
      </c>
      <c r="C30" s="764"/>
      <c r="D30" s="764"/>
      <c r="E30" s="764"/>
      <c r="F30" s="764"/>
      <c r="G30" s="764"/>
      <c r="H30" s="764"/>
      <c r="I30" s="764"/>
      <c r="J30" s="764"/>
      <c r="K30" s="764"/>
      <c r="L30" s="764"/>
      <c r="M30" s="764"/>
      <c r="N30" s="764"/>
      <c r="O30" s="764"/>
      <c r="P30" s="765"/>
      <c r="Q30" s="766">
        <v>169</v>
      </c>
      <c r="R30" s="767"/>
      <c r="S30" s="767"/>
      <c r="T30" s="767"/>
      <c r="U30" s="767"/>
      <c r="V30" s="767">
        <v>169</v>
      </c>
      <c r="W30" s="767"/>
      <c r="X30" s="767"/>
      <c r="Y30" s="767"/>
      <c r="Z30" s="767"/>
      <c r="AA30" s="767">
        <v>0</v>
      </c>
      <c r="AB30" s="767"/>
      <c r="AC30" s="767"/>
      <c r="AD30" s="767"/>
      <c r="AE30" s="768"/>
      <c r="AF30" s="769">
        <v>0</v>
      </c>
      <c r="AG30" s="770"/>
      <c r="AH30" s="770"/>
      <c r="AI30" s="770"/>
      <c r="AJ30" s="771"/>
      <c r="AK30" s="817">
        <v>33</v>
      </c>
      <c r="AL30" s="813"/>
      <c r="AM30" s="813"/>
      <c r="AN30" s="813"/>
      <c r="AO30" s="813"/>
      <c r="AP30" s="813" t="s">
        <v>583</v>
      </c>
      <c r="AQ30" s="813"/>
      <c r="AR30" s="813"/>
      <c r="AS30" s="813"/>
      <c r="AT30" s="813"/>
      <c r="AU30" s="813" t="s">
        <v>583</v>
      </c>
      <c r="AV30" s="813"/>
      <c r="AW30" s="813"/>
      <c r="AX30" s="813"/>
      <c r="AY30" s="813"/>
      <c r="AZ30" s="814" t="s">
        <v>583</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409</v>
      </c>
      <c r="C31" s="764"/>
      <c r="D31" s="764"/>
      <c r="E31" s="764"/>
      <c r="F31" s="764"/>
      <c r="G31" s="764"/>
      <c r="H31" s="764"/>
      <c r="I31" s="764"/>
      <c r="J31" s="764"/>
      <c r="K31" s="764"/>
      <c r="L31" s="764"/>
      <c r="M31" s="764"/>
      <c r="N31" s="764"/>
      <c r="O31" s="764"/>
      <c r="P31" s="765"/>
      <c r="Q31" s="766">
        <v>278</v>
      </c>
      <c r="R31" s="767"/>
      <c r="S31" s="767"/>
      <c r="T31" s="767"/>
      <c r="U31" s="767"/>
      <c r="V31" s="767">
        <v>308</v>
      </c>
      <c r="W31" s="767"/>
      <c r="X31" s="767"/>
      <c r="Y31" s="767"/>
      <c r="Z31" s="767"/>
      <c r="AA31" s="767">
        <v>-30</v>
      </c>
      <c r="AB31" s="767"/>
      <c r="AC31" s="767"/>
      <c r="AD31" s="767"/>
      <c r="AE31" s="768"/>
      <c r="AF31" s="769">
        <v>928</v>
      </c>
      <c r="AG31" s="770"/>
      <c r="AH31" s="770"/>
      <c r="AI31" s="770"/>
      <c r="AJ31" s="771"/>
      <c r="AK31" s="817">
        <v>10</v>
      </c>
      <c r="AL31" s="813"/>
      <c r="AM31" s="813"/>
      <c r="AN31" s="813"/>
      <c r="AO31" s="813"/>
      <c r="AP31" s="813">
        <v>418</v>
      </c>
      <c r="AQ31" s="813"/>
      <c r="AR31" s="813"/>
      <c r="AS31" s="813"/>
      <c r="AT31" s="813"/>
      <c r="AU31" s="813">
        <v>30</v>
      </c>
      <c r="AV31" s="813"/>
      <c r="AW31" s="813"/>
      <c r="AX31" s="813"/>
      <c r="AY31" s="813"/>
      <c r="AZ31" s="814" t="s">
        <v>583</v>
      </c>
      <c r="BA31" s="814"/>
      <c r="BB31" s="814"/>
      <c r="BC31" s="814"/>
      <c r="BD31" s="814"/>
      <c r="BE31" s="815" t="s">
        <v>410</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c r="C32" s="764"/>
      <c r="D32" s="764"/>
      <c r="E32" s="764"/>
      <c r="F32" s="764"/>
      <c r="G32" s="764"/>
      <c r="H32" s="764"/>
      <c r="I32" s="764"/>
      <c r="J32" s="764"/>
      <c r="K32" s="764"/>
      <c r="L32" s="764"/>
      <c r="M32" s="764"/>
      <c r="N32" s="764"/>
      <c r="O32" s="764"/>
      <c r="P32" s="765"/>
      <c r="Q32" s="766"/>
      <c r="R32" s="767"/>
      <c r="S32" s="767"/>
      <c r="T32" s="767"/>
      <c r="U32" s="767"/>
      <c r="V32" s="767"/>
      <c r="W32" s="767"/>
      <c r="X32" s="767"/>
      <c r="Y32" s="767"/>
      <c r="Z32" s="767"/>
      <c r="AA32" s="767"/>
      <c r="AB32" s="767"/>
      <c r="AC32" s="767"/>
      <c r="AD32" s="767"/>
      <c r="AE32" s="768"/>
      <c r="AF32" s="769"/>
      <c r="AG32" s="770"/>
      <c r="AH32" s="770"/>
      <c r="AI32" s="770"/>
      <c r="AJ32" s="771"/>
      <c r="AK32" s="817"/>
      <c r="AL32" s="813"/>
      <c r="AM32" s="813"/>
      <c r="AN32" s="813"/>
      <c r="AO32" s="813"/>
      <c r="AP32" s="813"/>
      <c r="AQ32" s="813"/>
      <c r="AR32" s="813"/>
      <c r="AS32" s="813"/>
      <c r="AT32" s="813"/>
      <c r="AU32" s="813"/>
      <c r="AV32" s="813"/>
      <c r="AW32" s="813"/>
      <c r="AX32" s="813"/>
      <c r="AY32" s="813"/>
      <c r="AZ32" s="814"/>
      <c r="BA32" s="814"/>
      <c r="BB32" s="814"/>
      <c r="BC32" s="814"/>
      <c r="BD32" s="814"/>
      <c r="BE32" s="815"/>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411</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393</v>
      </c>
      <c r="B63" s="772" t="s">
        <v>412</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1162</v>
      </c>
      <c r="AG63" s="827"/>
      <c r="AH63" s="827"/>
      <c r="AI63" s="827"/>
      <c r="AJ63" s="828"/>
      <c r="AK63" s="829"/>
      <c r="AL63" s="824"/>
      <c r="AM63" s="824"/>
      <c r="AN63" s="824"/>
      <c r="AO63" s="824"/>
      <c r="AP63" s="827">
        <v>418</v>
      </c>
      <c r="AQ63" s="827"/>
      <c r="AR63" s="827"/>
      <c r="AS63" s="827"/>
      <c r="AT63" s="827"/>
      <c r="AU63" s="827">
        <v>30</v>
      </c>
      <c r="AV63" s="827"/>
      <c r="AW63" s="827"/>
      <c r="AX63" s="827"/>
      <c r="AY63" s="827"/>
      <c r="AZ63" s="831"/>
      <c r="BA63" s="831"/>
      <c r="BB63" s="831"/>
      <c r="BC63" s="831"/>
      <c r="BD63" s="831"/>
      <c r="BE63" s="832"/>
      <c r="BF63" s="832"/>
      <c r="BG63" s="832"/>
      <c r="BH63" s="832"/>
      <c r="BI63" s="833"/>
      <c r="BJ63" s="834" t="s">
        <v>230</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414</v>
      </c>
      <c r="B66" s="711"/>
      <c r="C66" s="711"/>
      <c r="D66" s="711"/>
      <c r="E66" s="711"/>
      <c r="F66" s="711"/>
      <c r="G66" s="711"/>
      <c r="H66" s="711"/>
      <c r="I66" s="711"/>
      <c r="J66" s="711"/>
      <c r="K66" s="711"/>
      <c r="L66" s="711"/>
      <c r="M66" s="711"/>
      <c r="N66" s="711"/>
      <c r="O66" s="711"/>
      <c r="P66" s="712"/>
      <c r="Q66" s="716" t="s">
        <v>415</v>
      </c>
      <c r="R66" s="717"/>
      <c r="S66" s="717"/>
      <c r="T66" s="717"/>
      <c r="U66" s="718"/>
      <c r="V66" s="716" t="s">
        <v>416</v>
      </c>
      <c r="W66" s="717"/>
      <c r="X66" s="717"/>
      <c r="Y66" s="717"/>
      <c r="Z66" s="718"/>
      <c r="AA66" s="716" t="s">
        <v>417</v>
      </c>
      <c r="AB66" s="717"/>
      <c r="AC66" s="717"/>
      <c r="AD66" s="717"/>
      <c r="AE66" s="718"/>
      <c r="AF66" s="837" t="s">
        <v>418</v>
      </c>
      <c r="AG66" s="798"/>
      <c r="AH66" s="798"/>
      <c r="AI66" s="798"/>
      <c r="AJ66" s="838"/>
      <c r="AK66" s="716" t="s">
        <v>419</v>
      </c>
      <c r="AL66" s="711"/>
      <c r="AM66" s="711"/>
      <c r="AN66" s="711"/>
      <c r="AO66" s="712"/>
      <c r="AP66" s="716" t="s">
        <v>420</v>
      </c>
      <c r="AQ66" s="717"/>
      <c r="AR66" s="717"/>
      <c r="AS66" s="717"/>
      <c r="AT66" s="718"/>
      <c r="AU66" s="716" t="s">
        <v>421</v>
      </c>
      <c r="AV66" s="717"/>
      <c r="AW66" s="717"/>
      <c r="AX66" s="717"/>
      <c r="AY66" s="718"/>
      <c r="AZ66" s="716" t="s">
        <v>381</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584</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595</v>
      </c>
      <c r="AQ68" s="849"/>
      <c r="AR68" s="849"/>
      <c r="AS68" s="849"/>
      <c r="AT68" s="849"/>
      <c r="AU68" s="849" t="s">
        <v>595</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585</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595</v>
      </c>
      <c r="AL69" s="813"/>
      <c r="AM69" s="813"/>
      <c r="AN69" s="813"/>
      <c r="AO69" s="813"/>
      <c r="AP69" s="813" t="s">
        <v>595</v>
      </c>
      <c r="AQ69" s="813"/>
      <c r="AR69" s="813"/>
      <c r="AS69" s="813"/>
      <c r="AT69" s="813"/>
      <c r="AU69" s="813" t="s">
        <v>595</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586</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595</v>
      </c>
      <c r="AQ70" s="813"/>
      <c r="AR70" s="813"/>
      <c r="AS70" s="813"/>
      <c r="AT70" s="813"/>
      <c r="AU70" s="813" t="s">
        <v>595</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587</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595</v>
      </c>
      <c r="AL71" s="813"/>
      <c r="AM71" s="813"/>
      <c r="AN71" s="813"/>
      <c r="AO71" s="813"/>
      <c r="AP71" s="813" t="s">
        <v>595</v>
      </c>
      <c r="AQ71" s="813"/>
      <c r="AR71" s="813"/>
      <c r="AS71" s="813"/>
      <c r="AT71" s="813"/>
      <c r="AU71" s="813" t="s">
        <v>595</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588</v>
      </c>
      <c r="C72" s="857"/>
      <c r="D72" s="857"/>
      <c r="E72" s="857"/>
      <c r="F72" s="857"/>
      <c r="G72" s="857"/>
      <c r="H72" s="857"/>
      <c r="I72" s="857"/>
      <c r="J72" s="857"/>
      <c r="K72" s="857"/>
      <c r="L72" s="857"/>
      <c r="M72" s="857"/>
      <c r="N72" s="857"/>
      <c r="O72" s="857"/>
      <c r="P72" s="858"/>
      <c r="Q72" s="859">
        <v>4042</v>
      </c>
      <c r="R72" s="813"/>
      <c r="S72" s="813"/>
      <c r="T72" s="813"/>
      <c r="U72" s="813"/>
      <c r="V72" s="813">
        <v>3267</v>
      </c>
      <c r="W72" s="813"/>
      <c r="X72" s="813"/>
      <c r="Y72" s="813"/>
      <c r="Z72" s="813"/>
      <c r="AA72" s="813">
        <v>775</v>
      </c>
      <c r="AB72" s="813"/>
      <c r="AC72" s="813"/>
      <c r="AD72" s="813"/>
      <c r="AE72" s="813"/>
      <c r="AF72" s="813" t="s">
        <v>595</v>
      </c>
      <c r="AG72" s="813"/>
      <c r="AH72" s="813"/>
      <c r="AI72" s="813"/>
      <c r="AJ72" s="813"/>
      <c r="AK72" s="813">
        <v>452</v>
      </c>
      <c r="AL72" s="813"/>
      <c r="AM72" s="813"/>
      <c r="AN72" s="813"/>
      <c r="AO72" s="813"/>
      <c r="AP72" s="813">
        <v>2694</v>
      </c>
      <c r="AQ72" s="813"/>
      <c r="AR72" s="813"/>
      <c r="AS72" s="813"/>
      <c r="AT72" s="813"/>
      <c r="AU72" s="813">
        <v>162</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589</v>
      </c>
      <c r="C73" s="857"/>
      <c r="D73" s="857"/>
      <c r="E73" s="857"/>
      <c r="F73" s="857"/>
      <c r="G73" s="857"/>
      <c r="H73" s="857"/>
      <c r="I73" s="857"/>
      <c r="J73" s="857"/>
      <c r="K73" s="857"/>
      <c r="L73" s="857"/>
      <c r="M73" s="857"/>
      <c r="N73" s="857"/>
      <c r="O73" s="857"/>
      <c r="P73" s="858"/>
      <c r="Q73" s="859">
        <v>2092</v>
      </c>
      <c r="R73" s="813"/>
      <c r="S73" s="813"/>
      <c r="T73" s="813"/>
      <c r="U73" s="813"/>
      <c r="V73" s="813">
        <v>1994</v>
      </c>
      <c r="W73" s="813"/>
      <c r="X73" s="813"/>
      <c r="Y73" s="813"/>
      <c r="Z73" s="813"/>
      <c r="AA73" s="813">
        <v>98</v>
      </c>
      <c r="AB73" s="813"/>
      <c r="AC73" s="813"/>
      <c r="AD73" s="813"/>
      <c r="AE73" s="813"/>
      <c r="AF73" s="813">
        <v>98</v>
      </c>
      <c r="AG73" s="813"/>
      <c r="AH73" s="813"/>
      <c r="AI73" s="813"/>
      <c r="AJ73" s="813"/>
      <c r="AK73" s="813" t="s">
        <v>595</v>
      </c>
      <c r="AL73" s="813"/>
      <c r="AM73" s="813"/>
      <c r="AN73" s="813"/>
      <c r="AO73" s="813"/>
      <c r="AP73" s="813">
        <v>300</v>
      </c>
      <c r="AQ73" s="813"/>
      <c r="AR73" s="813"/>
      <c r="AS73" s="813"/>
      <c r="AT73" s="813"/>
      <c r="AU73" s="813">
        <v>33</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590</v>
      </c>
      <c r="C74" s="857"/>
      <c r="D74" s="857"/>
      <c r="E74" s="857"/>
      <c r="F74" s="857"/>
      <c r="G74" s="857"/>
      <c r="H74" s="857"/>
      <c r="I74" s="857"/>
      <c r="J74" s="857"/>
      <c r="K74" s="857"/>
      <c r="L74" s="857"/>
      <c r="M74" s="857"/>
      <c r="N74" s="857"/>
      <c r="O74" s="857"/>
      <c r="P74" s="858"/>
      <c r="Q74" s="859">
        <v>3762</v>
      </c>
      <c r="R74" s="813"/>
      <c r="S74" s="813"/>
      <c r="T74" s="813"/>
      <c r="U74" s="813"/>
      <c r="V74" s="813">
        <v>3459</v>
      </c>
      <c r="W74" s="813"/>
      <c r="X74" s="813"/>
      <c r="Y74" s="813"/>
      <c r="Z74" s="813"/>
      <c r="AA74" s="813">
        <v>304</v>
      </c>
      <c r="AB74" s="813"/>
      <c r="AC74" s="813"/>
      <c r="AD74" s="813"/>
      <c r="AE74" s="813"/>
      <c r="AF74" s="813">
        <v>304</v>
      </c>
      <c r="AG74" s="813"/>
      <c r="AH74" s="813"/>
      <c r="AI74" s="813"/>
      <c r="AJ74" s="813"/>
      <c r="AK74" s="813" t="s">
        <v>595</v>
      </c>
      <c r="AL74" s="813"/>
      <c r="AM74" s="813"/>
      <c r="AN74" s="813"/>
      <c r="AO74" s="813"/>
      <c r="AP74" s="813">
        <v>2411</v>
      </c>
      <c r="AQ74" s="813"/>
      <c r="AR74" s="813"/>
      <c r="AS74" s="813"/>
      <c r="AT74" s="813"/>
      <c r="AU74" s="813" t="s">
        <v>595</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591</v>
      </c>
      <c r="C75" s="857"/>
      <c r="D75" s="857"/>
      <c r="E75" s="857"/>
      <c r="F75" s="857"/>
      <c r="G75" s="857"/>
      <c r="H75" s="857"/>
      <c r="I75" s="857"/>
      <c r="J75" s="857"/>
      <c r="K75" s="857"/>
      <c r="L75" s="857"/>
      <c r="M75" s="857"/>
      <c r="N75" s="857"/>
      <c r="O75" s="857"/>
      <c r="P75" s="858"/>
      <c r="Q75" s="860">
        <v>442</v>
      </c>
      <c r="R75" s="861"/>
      <c r="S75" s="861"/>
      <c r="T75" s="861"/>
      <c r="U75" s="817"/>
      <c r="V75" s="862">
        <v>398</v>
      </c>
      <c r="W75" s="861"/>
      <c r="X75" s="861"/>
      <c r="Y75" s="861"/>
      <c r="Z75" s="817"/>
      <c r="AA75" s="862">
        <v>44</v>
      </c>
      <c r="AB75" s="861"/>
      <c r="AC75" s="861"/>
      <c r="AD75" s="861"/>
      <c r="AE75" s="817"/>
      <c r="AF75" s="862">
        <v>44</v>
      </c>
      <c r="AG75" s="861"/>
      <c r="AH75" s="861"/>
      <c r="AI75" s="861"/>
      <c r="AJ75" s="817"/>
      <c r="AK75" s="862" t="s">
        <v>595</v>
      </c>
      <c r="AL75" s="861"/>
      <c r="AM75" s="861"/>
      <c r="AN75" s="861"/>
      <c r="AO75" s="817"/>
      <c r="AP75" s="862">
        <v>213</v>
      </c>
      <c r="AQ75" s="861"/>
      <c r="AR75" s="861"/>
      <c r="AS75" s="861"/>
      <c r="AT75" s="817"/>
      <c r="AU75" s="862">
        <v>33</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592</v>
      </c>
      <c r="C76" s="857"/>
      <c r="D76" s="857"/>
      <c r="E76" s="857"/>
      <c r="F76" s="857"/>
      <c r="G76" s="857"/>
      <c r="H76" s="857"/>
      <c r="I76" s="857"/>
      <c r="J76" s="857"/>
      <c r="K76" s="857"/>
      <c r="L76" s="857"/>
      <c r="M76" s="857"/>
      <c r="N76" s="857"/>
      <c r="O76" s="857"/>
      <c r="P76" s="858"/>
      <c r="Q76" s="860">
        <v>40</v>
      </c>
      <c r="R76" s="861"/>
      <c r="S76" s="861"/>
      <c r="T76" s="861"/>
      <c r="U76" s="817"/>
      <c r="V76" s="862">
        <v>39</v>
      </c>
      <c r="W76" s="861"/>
      <c r="X76" s="861"/>
      <c r="Y76" s="861"/>
      <c r="Z76" s="817"/>
      <c r="AA76" s="862">
        <v>1</v>
      </c>
      <c r="AB76" s="861"/>
      <c r="AC76" s="861"/>
      <c r="AD76" s="861"/>
      <c r="AE76" s="817"/>
      <c r="AF76" s="862">
        <v>1</v>
      </c>
      <c r="AG76" s="861"/>
      <c r="AH76" s="861"/>
      <c r="AI76" s="861"/>
      <c r="AJ76" s="817"/>
      <c r="AK76" s="862" t="s">
        <v>595</v>
      </c>
      <c r="AL76" s="861"/>
      <c r="AM76" s="861"/>
      <c r="AN76" s="861"/>
      <c r="AO76" s="817"/>
      <c r="AP76" s="862">
        <v>124</v>
      </c>
      <c r="AQ76" s="861"/>
      <c r="AR76" s="861"/>
      <c r="AS76" s="861"/>
      <c r="AT76" s="817"/>
      <c r="AU76" s="862">
        <v>62</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593</v>
      </c>
      <c r="C77" s="857"/>
      <c r="D77" s="857"/>
      <c r="E77" s="857"/>
      <c r="F77" s="857"/>
      <c r="G77" s="857"/>
      <c r="H77" s="857"/>
      <c r="I77" s="857"/>
      <c r="J77" s="857"/>
      <c r="K77" s="857"/>
      <c r="L77" s="857"/>
      <c r="M77" s="857"/>
      <c r="N77" s="857"/>
      <c r="O77" s="857"/>
      <c r="P77" s="858"/>
      <c r="Q77" s="860">
        <v>2584</v>
      </c>
      <c r="R77" s="861"/>
      <c r="S77" s="861"/>
      <c r="T77" s="861"/>
      <c r="U77" s="817"/>
      <c r="V77" s="862">
        <v>2324</v>
      </c>
      <c r="W77" s="861"/>
      <c r="X77" s="861"/>
      <c r="Y77" s="861"/>
      <c r="Z77" s="817"/>
      <c r="AA77" s="862">
        <v>261</v>
      </c>
      <c r="AB77" s="861"/>
      <c r="AC77" s="861"/>
      <c r="AD77" s="861"/>
      <c r="AE77" s="817"/>
      <c r="AF77" s="862">
        <v>261</v>
      </c>
      <c r="AG77" s="861"/>
      <c r="AH77" s="861"/>
      <c r="AI77" s="861"/>
      <c r="AJ77" s="817"/>
      <c r="AK77" s="862">
        <v>168</v>
      </c>
      <c r="AL77" s="861"/>
      <c r="AM77" s="861"/>
      <c r="AN77" s="861"/>
      <c r="AO77" s="817"/>
      <c r="AP77" s="862" t="s">
        <v>595</v>
      </c>
      <c r="AQ77" s="861"/>
      <c r="AR77" s="861"/>
      <c r="AS77" s="861"/>
      <c r="AT77" s="817"/>
      <c r="AU77" s="862" t="s">
        <v>595</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t="s">
        <v>594</v>
      </c>
      <c r="C78" s="857"/>
      <c r="D78" s="857"/>
      <c r="E78" s="857"/>
      <c r="F78" s="857"/>
      <c r="G78" s="857"/>
      <c r="H78" s="857"/>
      <c r="I78" s="857"/>
      <c r="J78" s="857"/>
      <c r="K78" s="857"/>
      <c r="L78" s="857"/>
      <c r="M78" s="857"/>
      <c r="N78" s="857"/>
      <c r="O78" s="857"/>
      <c r="P78" s="858"/>
      <c r="Q78" s="859">
        <v>698021</v>
      </c>
      <c r="R78" s="813"/>
      <c r="S78" s="813"/>
      <c r="T78" s="813"/>
      <c r="U78" s="813"/>
      <c r="V78" s="813">
        <v>682226</v>
      </c>
      <c r="W78" s="813"/>
      <c r="X78" s="813"/>
      <c r="Y78" s="813"/>
      <c r="Z78" s="813"/>
      <c r="AA78" s="813">
        <v>15795</v>
      </c>
      <c r="AB78" s="813"/>
      <c r="AC78" s="813"/>
      <c r="AD78" s="813"/>
      <c r="AE78" s="813"/>
      <c r="AF78" s="813">
        <v>15795</v>
      </c>
      <c r="AG78" s="813"/>
      <c r="AH78" s="813"/>
      <c r="AI78" s="813"/>
      <c r="AJ78" s="813"/>
      <c r="AK78" s="813">
        <v>3838</v>
      </c>
      <c r="AL78" s="813"/>
      <c r="AM78" s="813"/>
      <c r="AN78" s="813"/>
      <c r="AO78" s="813"/>
      <c r="AP78" s="813" t="s">
        <v>595</v>
      </c>
      <c r="AQ78" s="813"/>
      <c r="AR78" s="813"/>
      <c r="AS78" s="813"/>
      <c r="AT78" s="813"/>
      <c r="AU78" s="813" t="s">
        <v>595</v>
      </c>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393</v>
      </c>
      <c r="B88" s="772" t="s">
        <v>422</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17042</v>
      </c>
      <c r="AG88" s="827"/>
      <c r="AH88" s="827"/>
      <c r="AI88" s="827"/>
      <c r="AJ88" s="827"/>
      <c r="AK88" s="824"/>
      <c r="AL88" s="824"/>
      <c r="AM88" s="824"/>
      <c r="AN88" s="824"/>
      <c r="AO88" s="824"/>
      <c r="AP88" s="827">
        <v>5742</v>
      </c>
      <c r="AQ88" s="827"/>
      <c r="AR88" s="827"/>
      <c r="AS88" s="827"/>
      <c r="AT88" s="827"/>
      <c r="AU88" s="827">
        <v>290</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772" t="s">
        <v>423</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t="s">
        <v>595</v>
      </c>
      <c r="CS102" s="835"/>
      <c r="CT102" s="835"/>
      <c r="CU102" s="835"/>
      <c r="CV102" s="874"/>
      <c r="CW102" s="873" t="s">
        <v>595</v>
      </c>
      <c r="CX102" s="835"/>
      <c r="CY102" s="835"/>
      <c r="CZ102" s="835"/>
      <c r="DA102" s="874"/>
      <c r="DB102" s="873" t="s">
        <v>595</v>
      </c>
      <c r="DC102" s="835"/>
      <c r="DD102" s="835"/>
      <c r="DE102" s="835"/>
      <c r="DF102" s="874"/>
      <c r="DG102" s="873" t="s">
        <v>595</v>
      </c>
      <c r="DH102" s="835"/>
      <c r="DI102" s="835"/>
      <c r="DJ102" s="835"/>
      <c r="DK102" s="874"/>
      <c r="DL102" s="873" t="s">
        <v>595</v>
      </c>
      <c r="DM102" s="835"/>
      <c r="DN102" s="835"/>
      <c r="DO102" s="835"/>
      <c r="DP102" s="874"/>
      <c r="DQ102" s="873" t="s">
        <v>595</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424</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425</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426</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427</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428</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429</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430</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431</v>
      </c>
      <c r="AB109" s="876"/>
      <c r="AC109" s="876"/>
      <c r="AD109" s="876"/>
      <c r="AE109" s="877"/>
      <c r="AF109" s="875" t="s">
        <v>432</v>
      </c>
      <c r="AG109" s="876"/>
      <c r="AH109" s="876"/>
      <c r="AI109" s="876"/>
      <c r="AJ109" s="877"/>
      <c r="AK109" s="875" t="s">
        <v>308</v>
      </c>
      <c r="AL109" s="876"/>
      <c r="AM109" s="876"/>
      <c r="AN109" s="876"/>
      <c r="AO109" s="877"/>
      <c r="AP109" s="875" t="s">
        <v>433</v>
      </c>
      <c r="AQ109" s="876"/>
      <c r="AR109" s="876"/>
      <c r="AS109" s="876"/>
      <c r="AT109" s="878"/>
      <c r="AU109" s="895" t="s">
        <v>430</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431</v>
      </c>
      <c r="BR109" s="876"/>
      <c r="BS109" s="876"/>
      <c r="BT109" s="876"/>
      <c r="BU109" s="877"/>
      <c r="BV109" s="875" t="s">
        <v>432</v>
      </c>
      <c r="BW109" s="876"/>
      <c r="BX109" s="876"/>
      <c r="BY109" s="876"/>
      <c r="BZ109" s="877"/>
      <c r="CA109" s="875" t="s">
        <v>308</v>
      </c>
      <c r="CB109" s="876"/>
      <c r="CC109" s="876"/>
      <c r="CD109" s="876"/>
      <c r="CE109" s="877"/>
      <c r="CF109" s="896" t="s">
        <v>433</v>
      </c>
      <c r="CG109" s="896"/>
      <c r="CH109" s="896"/>
      <c r="CI109" s="896"/>
      <c r="CJ109" s="896"/>
      <c r="CK109" s="875" t="s">
        <v>434</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431</v>
      </c>
      <c r="DH109" s="876"/>
      <c r="DI109" s="876"/>
      <c r="DJ109" s="876"/>
      <c r="DK109" s="877"/>
      <c r="DL109" s="875" t="s">
        <v>432</v>
      </c>
      <c r="DM109" s="876"/>
      <c r="DN109" s="876"/>
      <c r="DO109" s="876"/>
      <c r="DP109" s="877"/>
      <c r="DQ109" s="875" t="s">
        <v>308</v>
      </c>
      <c r="DR109" s="876"/>
      <c r="DS109" s="876"/>
      <c r="DT109" s="876"/>
      <c r="DU109" s="877"/>
      <c r="DV109" s="875" t="s">
        <v>433</v>
      </c>
      <c r="DW109" s="876"/>
      <c r="DX109" s="876"/>
      <c r="DY109" s="876"/>
      <c r="DZ109" s="878"/>
    </row>
    <row r="110" spans="1:131" s="216" customFormat="1" ht="26.25" customHeight="1" x14ac:dyDescent="0.2">
      <c r="A110" s="879" t="s">
        <v>435</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311606</v>
      </c>
      <c r="AB110" s="883"/>
      <c r="AC110" s="883"/>
      <c r="AD110" s="883"/>
      <c r="AE110" s="884"/>
      <c r="AF110" s="885">
        <v>333386</v>
      </c>
      <c r="AG110" s="883"/>
      <c r="AH110" s="883"/>
      <c r="AI110" s="883"/>
      <c r="AJ110" s="884"/>
      <c r="AK110" s="885">
        <v>350173</v>
      </c>
      <c r="AL110" s="883"/>
      <c r="AM110" s="883"/>
      <c r="AN110" s="883"/>
      <c r="AO110" s="884"/>
      <c r="AP110" s="886">
        <v>14.4</v>
      </c>
      <c r="AQ110" s="887"/>
      <c r="AR110" s="887"/>
      <c r="AS110" s="887"/>
      <c r="AT110" s="888"/>
      <c r="AU110" s="889" t="s">
        <v>73</v>
      </c>
      <c r="AV110" s="890"/>
      <c r="AW110" s="890"/>
      <c r="AX110" s="890"/>
      <c r="AY110" s="890"/>
      <c r="AZ110" s="912" t="s">
        <v>436</v>
      </c>
      <c r="BA110" s="880"/>
      <c r="BB110" s="880"/>
      <c r="BC110" s="880"/>
      <c r="BD110" s="880"/>
      <c r="BE110" s="880"/>
      <c r="BF110" s="880"/>
      <c r="BG110" s="880"/>
      <c r="BH110" s="880"/>
      <c r="BI110" s="880"/>
      <c r="BJ110" s="880"/>
      <c r="BK110" s="880"/>
      <c r="BL110" s="880"/>
      <c r="BM110" s="880"/>
      <c r="BN110" s="880"/>
      <c r="BO110" s="880"/>
      <c r="BP110" s="881"/>
      <c r="BQ110" s="913">
        <v>3418068</v>
      </c>
      <c r="BR110" s="914"/>
      <c r="BS110" s="914"/>
      <c r="BT110" s="914"/>
      <c r="BU110" s="914"/>
      <c r="BV110" s="914">
        <v>3512205</v>
      </c>
      <c r="BW110" s="914"/>
      <c r="BX110" s="914"/>
      <c r="BY110" s="914"/>
      <c r="BZ110" s="914"/>
      <c r="CA110" s="914">
        <v>3354041</v>
      </c>
      <c r="CB110" s="914"/>
      <c r="CC110" s="914"/>
      <c r="CD110" s="914"/>
      <c r="CE110" s="914"/>
      <c r="CF110" s="927">
        <v>137.9</v>
      </c>
      <c r="CG110" s="928"/>
      <c r="CH110" s="928"/>
      <c r="CI110" s="928"/>
      <c r="CJ110" s="928"/>
      <c r="CK110" s="929" t="s">
        <v>437</v>
      </c>
      <c r="CL110" s="930"/>
      <c r="CM110" s="912" t="s">
        <v>438</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439</v>
      </c>
      <c r="DH110" s="914"/>
      <c r="DI110" s="914"/>
      <c r="DJ110" s="914"/>
      <c r="DK110" s="914"/>
      <c r="DL110" s="914" t="s">
        <v>439</v>
      </c>
      <c r="DM110" s="914"/>
      <c r="DN110" s="914"/>
      <c r="DO110" s="914"/>
      <c r="DP110" s="914"/>
      <c r="DQ110" s="914" t="s">
        <v>440</v>
      </c>
      <c r="DR110" s="914"/>
      <c r="DS110" s="914"/>
      <c r="DT110" s="914"/>
      <c r="DU110" s="914"/>
      <c r="DV110" s="915" t="s">
        <v>440</v>
      </c>
      <c r="DW110" s="915"/>
      <c r="DX110" s="915"/>
      <c r="DY110" s="915"/>
      <c r="DZ110" s="916"/>
    </row>
    <row r="111" spans="1:131" s="216" customFormat="1" ht="26.25" customHeight="1" x14ac:dyDescent="0.2">
      <c r="A111" s="917" t="s">
        <v>441</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440</v>
      </c>
      <c r="AB111" s="921"/>
      <c r="AC111" s="921"/>
      <c r="AD111" s="921"/>
      <c r="AE111" s="922"/>
      <c r="AF111" s="923" t="s">
        <v>440</v>
      </c>
      <c r="AG111" s="921"/>
      <c r="AH111" s="921"/>
      <c r="AI111" s="921"/>
      <c r="AJ111" s="922"/>
      <c r="AK111" s="923" t="s">
        <v>439</v>
      </c>
      <c r="AL111" s="921"/>
      <c r="AM111" s="921"/>
      <c r="AN111" s="921"/>
      <c r="AO111" s="922"/>
      <c r="AP111" s="924" t="s">
        <v>439</v>
      </c>
      <c r="AQ111" s="925"/>
      <c r="AR111" s="925"/>
      <c r="AS111" s="925"/>
      <c r="AT111" s="926"/>
      <c r="AU111" s="891"/>
      <c r="AV111" s="892"/>
      <c r="AW111" s="892"/>
      <c r="AX111" s="892"/>
      <c r="AY111" s="892"/>
      <c r="AZ111" s="905" t="s">
        <v>442</v>
      </c>
      <c r="BA111" s="906"/>
      <c r="BB111" s="906"/>
      <c r="BC111" s="906"/>
      <c r="BD111" s="906"/>
      <c r="BE111" s="906"/>
      <c r="BF111" s="906"/>
      <c r="BG111" s="906"/>
      <c r="BH111" s="906"/>
      <c r="BI111" s="906"/>
      <c r="BJ111" s="906"/>
      <c r="BK111" s="906"/>
      <c r="BL111" s="906"/>
      <c r="BM111" s="906"/>
      <c r="BN111" s="906"/>
      <c r="BO111" s="906"/>
      <c r="BP111" s="907"/>
      <c r="BQ111" s="908" t="s">
        <v>440</v>
      </c>
      <c r="BR111" s="909"/>
      <c r="BS111" s="909"/>
      <c r="BT111" s="909"/>
      <c r="BU111" s="909"/>
      <c r="BV111" s="909" t="s">
        <v>443</v>
      </c>
      <c r="BW111" s="909"/>
      <c r="BX111" s="909"/>
      <c r="BY111" s="909"/>
      <c r="BZ111" s="909"/>
      <c r="CA111" s="909" t="s">
        <v>440</v>
      </c>
      <c r="CB111" s="909"/>
      <c r="CC111" s="909"/>
      <c r="CD111" s="909"/>
      <c r="CE111" s="909"/>
      <c r="CF111" s="903" t="s">
        <v>443</v>
      </c>
      <c r="CG111" s="904"/>
      <c r="CH111" s="904"/>
      <c r="CI111" s="904"/>
      <c r="CJ111" s="904"/>
      <c r="CK111" s="931"/>
      <c r="CL111" s="932"/>
      <c r="CM111" s="905" t="s">
        <v>444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440</v>
      </c>
      <c r="DH111" s="909"/>
      <c r="DI111" s="909"/>
      <c r="DJ111" s="909"/>
      <c r="DK111" s="909"/>
      <c r="DL111" s="909" t="s">
        <v>440</v>
      </c>
      <c r="DM111" s="909"/>
      <c r="DN111" s="909"/>
      <c r="DO111" s="909"/>
      <c r="DP111" s="909"/>
      <c r="DQ111" s="909" t="s">
        <v>443</v>
      </c>
      <c r="DR111" s="909"/>
      <c r="DS111" s="909"/>
      <c r="DT111" s="909"/>
      <c r="DU111" s="909"/>
      <c r="DV111" s="910" t="s">
        <v>440</v>
      </c>
      <c r="DW111" s="910"/>
      <c r="DX111" s="910"/>
      <c r="DY111" s="910"/>
      <c r="DZ111" s="911"/>
    </row>
    <row r="112" spans="1:131" s="216" customFormat="1" ht="26.25" customHeight="1" x14ac:dyDescent="0.2">
      <c r="A112" s="935" t="s">
        <v>445</v>
      </c>
      <c r="B112" s="936"/>
      <c r="C112" s="906" t="s">
        <v>446</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447</v>
      </c>
      <c r="AB112" s="942"/>
      <c r="AC112" s="942"/>
      <c r="AD112" s="942"/>
      <c r="AE112" s="943"/>
      <c r="AF112" s="944" t="s">
        <v>448</v>
      </c>
      <c r="AG112" s="942"/>
      <c r="AH112" s="942"/>
      <c r="AI112" s="942"/>
      <c r="AJ112" s="943"/>
      <c r="AK112" s="944" t="s">
        <v>447</v>
      </c>
      <c r="AL112" s="942"/>
      <c r="AM112" s="942"/>
      <c r="AN112" s="942"/>
      <c r="AO112" s="943"/>
      <c r="AP112" s="945" t="s">
        <v>449</v>
      </c>
      <c r="AQ112" s="946"/>
      <c r="AR112" s="946"/>
      <c r="AS112" s="946"/>
      <c r="AT112" s="947"/>
      <c r="AU112" s="891"/>
      <c r="AV112" s="892"/>
      <c r="AW112" s="892"/>
      <c r="AX112" s="892"/>
      <c r="AY112" s="892"/>
      <c r="AZ112" s="905" t="s">
        <v>450</v>
      </c>
      <c r="BA112" s="906"/>
      <c r="BB112" s="906"/>
      <c r="BC112" s="906"/>
      <c r="BD112" s="906"/>
      <c r="BE112" s="906"/>
      <c r="BF112" s="906"/>
      <c r="BG112" s="906"/>
      <c r="BH112" s="906"/>
      <c r="BI112" s="906"/>
      <c r="BJ112" s="906"/>
      <c r="BK112" s="906"/>
      <c r="BL112" s="906"/>
      <c r="BM112" s="906"/>
      <c r="BN112" s="906"/>
      <c r="BO112" s="906"/>
      <c r="BP112" s="907"/>
      <c r="BQ112" s="908">
        <v>43552</v>
      </c>
      <c r="BR112" s="909"/>
      <c r="BS112" s="909"/>
      <c r="BT112" s="909"/>
      <c r="BU112" s="909"/>
      <c r="BV112" s="909">
        <v>40488</v>
      </c>
      <c r="BW112" s="909"/>
      <c r="BX112" s="909"/>
      <c r="BY112" s="909"/>
      <c r="BZ112" s="909"/>
      <c r="CA112" s="909">
        <v>30060</v>
      </c>
      <c r="CB112" s="909"/>
      <c r="CC112" s="909"/>
      <c r="CD112" s="909"/>
      <c r="CE112" s="909"/>
      <c r="CF112" s="903">
        <v>1.2</v>
      </c>
      <c r="CG112" s="904"/>
      <c r="CH112" s="904"/>
      <c r="CI112" s="904"/>
      <c r="CJ112" s="904"/>
      <c r="CK112" s="931"/>
      <c r="CL112" s="932"/>
      <c r="CM112" s="905" t="s">
        <v>451</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448</v>
      </c>
      <c r="DH112" s="909"/>
      <c r="DI112" s="909"/>
      <c r="DJ112" s="909"/>
      <c r="DK112" s="909"/>
      <c r="DL112" s="909" t="s">
        <v>452</v>
      </c>
      <c r="DM112" s="909"/>
      <c r="DN112" s="909"/>
      <c r="DO112" s="909"/>
      <c r="DP112" s="909"/>
      <c r="DQ112" s="909" t="s">
        <v>452</v>
      </c>
      <c r="DR112" s="909"/>
      <c r="DS112" s="909"/>
      <c r="DT112" s="909"/>
      <c r="DU112" s="909"/>
      <c r="DV112" s="910" t="s">
        <v>447</v>
      </c>
      <c r="DW112" s="910"/>
      <c r="DX112" s="910"/>
      <c r="DY112" s="910"/>
      <c r="DZ112" s="911"/>
    </row>
    <row r="113" spans="1:130" s="216" customFormat="1" ht="26.25" customHeight="1" x14ac:dyDescent="0.2">
      <c r="A113" s="937"/>
      <c r="B113" s="938"/>
      <c r="C113" s="906" t="s">
        <v>453</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1054</v>
      </c>
      <c r="AB113" s="921"/>
      <c r="AC113" s="921"/>
      <c r="AD113" s="921"/>
      <c r="AE113" s="922"/>
      <c r="AF113" s="923">
        <v>2261</v>
      </c>
      <c r="AG113" s="921"/>
      <c r="AH113" s="921"/>
      <c r="AI113" s="921"/>
      <c r="AJ113" s="922"/>
      <c r="AK113" s="923">
        <v>1431</v>
      </c>
      <c r="AL113" s="921"/>
      <c r="AM113" s="921"/>
      <c r="AN113" s="921"/>
      <c r="AO113" s="922"/>
      <c r="AP113" s="924">
        <v>0.1</v>
      </c>
      <c r="AQ113" s="925"/>
      <c r="AR113" s="925"/>
      <c r="AS113" s="925"/>
      <c r="AT113" s="926"/>
      <c r="AU113" s="891"/>
      <c r="AV113" s="892"/>
      <c r="AW113" s="892"/>
      <c r="AX113" s="892"/>
      <c r="AY113" s="892"/>
      <c r="AZ113" s="905" t="s">
        <v>454</v>
      </c>
      <c r="BA113" s="906"/>
      <c r="BB113" s="906"/>
      <c r="BC113" s="906"/>
      <c r="BD113" s="906"/>
      <c r="BE113" s="906"/>
      <c r="BF113" s="906"/>
      <c r="BG113" s="906"/>
      <c r="BH113" s="906"/>
      <c r="BI113" s="906"/>
      <c r="BJ113" s="906"/>
      <c r="BK113" s="906"/>
      <c r="BL113" s="906"/>
      <c r="BM113" s="906"/>
      <c r="BN113" s="906"/>
      <c r="BO113" s="906"/>
      <c r="BP113" s="907"/>
      <c r="BQ113" s="908">
        <v>342937</v>
      </c>
      <c r="BR113" s="909"/>
      <c r="BS113" s="909"/>
      <c r="BT113" s="909"/>
      <c r="BU113" s="909"/>
      <c r="BV113" s="909">
        <v>319769</v>
      </c>
      <c r="BW113" s="909"/>
      <c r="BX113" s="909"/>
      <c r="BY113" s="909"/>
      <c r="BZ113" s="909"/>
      <c r="CA113" s="909">
        <v>289733</v>
      </c>
      <c r="CB113" s="909"/>
      <c r="CC113" s="909"/>
      <c r="CD113" s="909"/>
      <c r="CE113" s="909"/>
      <c r="CF113" s="903">
        <v>11.9</v>
      </c>
      <c r="CG113" s="904"/>
      <c r="CH113" s="904"/>
      <c r="CI113" s="904"/>
      <c r="CJ113" s="904"/>
      <c r="CK113" s="931"/>
      <c r="CL113" s="932"/>
      <c r="CM113" s="905" t="s">
        <v>455</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452</v>
      </c>
      <c r="DH113" s="942"/>
      <c r="DI113" s="942"/>
      <c r="DJ113" s="942"/>
      <c r="DK113" s="943"/>
      <c r="DL113" s="944" t="s">
        <v>452</v>
      </c>
      <c r="DM113" s="942"/>
      <c r="DN113" s="942"/>
      <c r="DO113" s="942"/>
      <c r="DP113" s="943"/>
      <c r="DQ113" s="944" t="s">
        <v>449</v>
      </c>
      <c r="DR113" s="942"/>
      <c r="DS113" s="942"/>
      <c r="DT113" s="942"/>
      <c r="DU113" s="943"/>
      <c r="DV113" s="945" t="s">
        <v>449</v>
      </c>
      <c r="DW113" s="946"/>
      <c r="DX113" s="946"/>
      <c r="DY113" s="946"/>
      <c r="DZ113" s="947"/>
    </row>
    <row r="114" spans="1:130" s="216" customFormat="1" ht="26.25" customHeight="1" x14ac:dyDescent="0.2">
      <c r="A114" s="937"/>
      <c r="B114" s="938"/>
      <c r="C114" s="906" t="s">
        <v>456</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25684</v>
      </c>
      <c r="AB114" s="942"/>
      <c r="AC114" s="942"/>
      <c r="AD114" s="942"/>
      <c r="AE114" s="943"/>
      <c r="AF114" s="944">
        <v>28799</v>
      </c>
      <c r="AG114" s="942"/>
      <c r="AH114" s="942"/>
      <c r="AI114" s="942"/>
      <c r="AJ114" s="943"/>
      <c r="AK114" s="944">
        <v>27048</v>
      </c>
      <c r="AL114" s="942"/>
      <c r="AM114" s="942"/>
      <c r="AN114" s="942"/>
      <c r="AO114" s="943"/>
      <c r="AP114" s="945">
        <v>1.1000000000000001</v>
      </c>
      <c r="AQ114" s="946"/>
      <c r="AR114" s="946"/>
      <c r="AS114" s="946"/>
      <c r="AT114" s="947"/>
      <c r="AU114" s="891"/>
      <c r="AV114" s="892"/>
      <c r="AW114" s="892"/>
      <c r="AX114" s="892"/>
      <c r="AY114" s="892"/>
      <c r="AZ114" s="905" t="s">
        <v>457</v>
      </c>
      <c r="BA114" s="906"/>
      <c r="BB114" s="906"/>
      <c r="BC114" s="906"/>
      <c r="BD114" s="906"/>
      <c r="BE114" s="906"/>
      <c r="BF114" s="906"/>
      <c r="BG114" s="906"/>
      <c r="BH114" s="906"/>
      <c r="BI114" s="906"/>
      <c r="BJ114" s="906"/>
      <c r="BK114" s="906"/>
      <c r="BL114" s="906"/>
      <c r="BM114" s="906"/>
      <c r="BN114" s="906"/>
      <c r="BO114" s="906"/>
      <c r="BP114" s="907"/>
      <c r="BQ114" s="908">
        <v>801582</v>
      </c>
      <c r="BR114" s="909"/>
      <c r="BS114" s="909"/>
      <c r="BT114" s="909"/>
      <c r="BU114" s="909"/>
      <c r="BV114" s="909">
        <v>769880</v>
      </c>
      <c r="BW114" s="909"/>
      <c r="BX114" s="909"/>
      <c r="BY114" s="909"/>
      <c r="BZ114" s="909"/>
      <c r="CA114" s="909">
        <v>732244</v>
      </c>
      <c r="CB114" s="909"/>
      <c r="CC114" s="909"/>
      <c r="CD114" s="909"/>
      <c r="CE114" s="909"/>
      <c r="CF114" s="903">
        <v>30.1</v>
      </c>
      <c r="CG114" s="904"/>
      <c r="CH114" s="904"/>
      <c r="CI114" s="904"/>
      <c r="CJ114" s="904"/>
      <c r="CK114" s="931"/>
      <c r="CL114" s="932"/>
      <c r="CM114" s="905" t="s">
        <v>458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448</v>
      </c>
      <c r="DH114" s="942"/>
      <c r="DI114" s="942"/>
      <c r="DJ114" s="942"/>
      <c r="DK114" s="943"/>
      <c r="DL114" s="944" t="s">
        <v>448</v>
      </c>
      <c r="DM114" s="942"/>
      <c r="DN114" s="942"/>
      <c r="DO114" s="942"/>
      <c r="DP114" s="943"/>
      <c r="DQ114" s="944" t="s">
        <v>448</v>
      </c>
      <c r="DR114" s="942"/>
      <c r="DS114" s="942"/>
      <c r="DT114" s="942"/>
      <c r="DU114" s="943"/>
      <c r="DV114" s="945" t="s">
        <v>447</v>
      </c>
      <c r="DW114" s="946"/>
      <c r="DX114" s="946"/>
      <c r="DY114" s="946"/>
      <c r="DZ114" s="947"/>
    </row>
    <row r="115" spans="1:130" s="216" customFormat="1" ht="26.25" customHeight="1" x14ac:dyDescent="0.2">
      <c r="A115" s="937"/>
      <c r="B115" s="938"/>
      <c r="C115" s="906" t="s">
        <v>459</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448</v>
      </c>
      <c r="AB115" s="921"/>
      <c r="AC115" s="921"/>
      <c r="AD115" s="921"/>
      <c r="AE115" s="922"/>
      <c r="AF115" s="923" t="s">
        <v>448</v>
      </c>
      <c r="AG115" s="921"/>
      <c r="AH115" s="921"/>
      <c r="AI115" s="921"/>
      <c r="AJ115" s="922"/>
      <c r="AK115" s="923" t="s">
        <v>452</v>
      </c>
      <c r="AL115" s="921"/>
      <c r="AM115" s="921"/>
      <c r="AN115" s="921"/>
      <c r="AO115" s="922"/>
      <c r="AP115" s="924" t="s">
        <v>449</v>
      </c>
      <c r="AQ115" s="925"/>
      <c r="AR115" s="925"/>
      <c r="AS115" s="925"/>
      <c r="AT115" s="926"/>
      <c r="AU115" s="891"/>
      <c r="AV115" s="892"/>
      <c r="AW115" s="892"/>
      <c r="AX115" s="892"/>
      <c r="AY115" s="892"/>
      <c r="AZ115" s="905" t="s">
        <v>460</v>
      </c>
      <c r="BA115" s="906"/>
      <c r="BB115" s="906"/>
      <c r="BC115" s="906"/>
      <c r="BD115" s="906"/>
      <c r="BE115" s="906"/>
      <c r="BF115" s="906"/>
      <c r="BG115" s="906"/>
      <c r="BH115" s="906"/>
      <c r="BI115" s="906"/>
      <c r="BJ115" s="906"/>
      <c r="BK115" s="906"/>
      <c r="BL115" s="906"/>
      <c r="BM115" s="906"/>
      <c r="BN115" s="906"/>
      <c r="BO115" s="906"/>
      <c r="BP115" s="907"/>
      <c r="BQ115" s="908" t="s">
        <v>448</v>
      </c>
      <c r="BR115" s="909"/>
      <c r="BS115" s="909"/>
      <c r="BT115" s="909"/>
      <c r="BU115" s="909"/>
      <c r="BV115" s="909" t="s">
        <v>461</v>
      </c>
      <c r="BW115" s="909"/>
      <c r="BX115" s="909"/>
      <c r="BY115" s="909"/>
      <c r="BZ115" s="909"/>
      <c r="CA115" s="909" t="s">
        <v>447</v>
      </c>
      <c r="CB115" s="909"/>
      <c r="CC115" s="909"/>
      <c r="CD115" s="909"/>
      <c r="CE115" s="909"/>
      <c r="CF115" s="903" t="s">
        <v>447</v>
      </c>
      <c r="CG115" s="904"/>
      <c r="CH115" s="904"/>
      <c r="CI115" s="904"/>
      <c r="CJ115" s="904"/>
      <c r="CK115" s="931"/>
      <c r="CL115" s="932"/>
      <c r="CM115" s="905" t="s">
        <v>462</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448</v>
      </c>
      <c r="DH115" s="942"/>
      <c r="DI115" s="942"/>
      <c r="DJ115" s="942"/>
      <c r="DK115" s="943"/>
      <c r="DL115" s="944" t="s">
        <v>447</v>
      </c>
      <c r="DM115" s="942"/>
      <c r="DN115" s="942"/>
      <c r="DO115" s="942"/>
      <c r="DP115" s="943"/>
      <c r="DQ115" s="944" t="s">
        <v>449</v>
      </c>
      <c r="DR115" s="942"/>
      <c r="DS115" s="942"/>
      <c r="DT115" s="942"/>
      <c r="DU115" s="943"/>
      <c r="DV115" s="945" t="s">
        <v>463</v>
      </c>
      <c r="DW115" s="946"/>
      <c r="DX115" s="946"/>
      <c r="DY115" s="946"/>
      <c r="DZ115" s="947"/>
    </row>
    <row r="116" spans="1:130" s="216" customFormat="1" ht="26.25" customHeight="1" x14ac:dyDescent="0.2">
      <c r="A116" s="939"/>
      <c r="B116" s="940"/>
      <c r="C116" s="948" t="s">
        <v>464</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447</v>
      </c>
      <c r="AB116" s="942"/>
      <c r="AC116" s="942"/>
      <c r="AD116" s="942"/>
      <c r="AE116" s="943"/>
      <c r="AF116" s="944" t="s">
        <v>463</v>
      </c>
      <c r="AG116" s="942"/>
      <c r="AH116" s="942"/>
      <c r="AI116" s="942"/>
      <c r="AJ116" s="943"/>
      <c r="AK116" s="944" t="s">
        <v>447</v>
      </c>
      <c r="AL116" s="942"/>
      <c r="AM116" s="942"/>
      <c r="AN116" s="942"/>
      <c r="AO116" s="943"/>
      <c r="AP116" s="945" t="s">
        <v>449</v>
      </c>
      <c r="AQ116" s="946"/>
      <c r="AR116" s="946"/>
      <c r="AS116" s="946"/>
      <c r="AT116" s="947"/>
      <c r="AU116" s="891"/>
      <c r="AV116" s="892"/>
      <c r="AW116" s="892"/>
      <c r="AX116" s="892"/>
      <c r="AY116" s="892"/>
      <c r="AZ116" s="950" t="s">
        <v>465</v>
      </c>
      <c r="BA116" s="951"/>
      <c r="BB116" s="951"/>
      <c r="BC116" s="951"/>
      <c r="BD116" s="951"/>
      <c r="BE116" s="951"/>
      <c r="BF116" s="951"/>
      <c r="BG116" s="951"/>
      <c r="BH116" s="951"/>
      <c r="BI116" s="951"/>
      <c r="BJ116" s="951"/>
      <c r="BK116" s="951"/>
      <c r="BL116" s="951"/>
      <c r="BM116" s="951"/>
      <c r="BN116" s="951"/>
      <c r="BO116" s="951"/>
      <c r="BP116" s="952"/>
      <c r="BQ116" s="908" t="s">
        <v>449</v>
      </c>
      <c r="BR116" s="909"/>
      <c r="BS116" s="909"/>
      <c r="BT116" s="909"/>
      <c r="BU116" s="909"/>
      <c r="BV116" s="909" t="s">
        <v>463</v>
      </c>
      <c r="BW116" s="909"/>
      <c r="BX116" s="909"/>
      <c r="BY116" s="909"/>
      <c r="BZ116" s="909"/>
      <c r="CA116" s="909" t="s">
        <v>447</v>
      </c>
      <c r="CB116" s="909"/>
      <c r="CC116" s="909"/>
      <c r="CD116" s="909"/>
      <c r="CE116" s="909"/>
      <c r="CF116" s="903" t="s">
        <v>449</v>
      </c>
      <c r="CG116" s="904"/>
      <c r="CH116" s="904"/>
      <c r="CI116" s="904"/>
      <c r="CJ116" s="904"/>
      <c r="CK116" s="931"/>
      <c r="CL116" s="932"/>
      <c r="CM116" s="905" t="s">
        <v>466</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449</v>
      </c>
      <c r="DH116" s="942"/>
      <c r="DI116" s="942"/>
      <c r="DJ116" s="942"/>
      <c r="DK116" s="943"/>
      <c r="DL116" s="944" t="s">
        <v>447</v>
      </c>
      <c r="DM116" s="942"/>
      <c r="DN116" s="942"/>
      <c r="DO116" s="942"/>
      <c r="DP116" s="943"/>
      <c r="DQ116" s="944" t="s">
        <v>447</v>
      </c>
      <c r="DR116" s="942"/>
      <c r="DS116" s="942"/>
      <c r="DT116" s="942"/>
      <c r="DU116" s="943"/>
      <c r="DV116" s="945" t="s">
        <v>447</v>
      </c>
      <c r="DW116" s="946"/>
      <c r="DX116" s="946"/>
      <c r="DY116" s="946"/>
      <c r="DZ116" s="947"/>
    </row>
    <row r="117" spans="1:130" s="216" customFormat="1" ht="26.25" customHeight="1" x14ac:dyDescent="0.2">
      <c r="A117" s="895" t="s">
        <v>189</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467</v>
      </c>
      <c r="Z117" s="877"/>
      <c r="AA117" s="961">
        <v>338344</v>
      </c>
      <c r="AB117" s="962"/>
      <c r="AC117" s="962"/>
      <c r="AD117" s="962"/>
      <c r="AE117" s="963"/>
      <c r="AF117" s="964">
        <v>364446</v>
      </c>
      <c r="AG117" s="962"/>
      <c r="AH117" s="962"/>
      <c r="AI117" s="962"/>
      <c r="AJ117" s="963"/>
      <c r="AK117" s="964">
        <v>378652</v>
      </c>
      <c r="AL117" s="962"/>
      <c r="AM117" s="962"/>
      <c r="AN117" s="962"/>
      <c r="AO117" s="963"/>
      <c r="AP117" s="965"/>
      <c r="AQ117" s="966"/>
      <c r="AR117" s="966"/>
      <c r="AS117" s="966"/>
      <c r="AT117" s="967"/>
      <c r="AU117" s="891"/>
      <c r="AV117" s="892"/>
      <c r="AW117" s="892"/>
      <c r="AX117" s="892"/>
      <c r="AY117" s="892"/>
      <c r="AZ117" s="957" t="s">
        <v>468</v>
      </c>
      <c r="BA117" s="958"/>
      <c r="BB117" s="958"/>
      <c r="BC117" s="958"/>
      <c r="BD117" s="958"/>
      <c r="BE117" s="958"/>
      <c r="BF117" s="958"/>
      <c r="BG117" s="958"/>
      <c r="BH117" s="958"/>
      <c r="BI117" s="958"/>
      <c r="BJ117" s="958"/>
      <c r="BK117" s="958"/>
      <c r="BL117" s="958"/>
      <c r="BM117" s="958"/>
      <c r="BN117" s="958"/>
      <c r="BO117" s="958"/>
      <c r="BP117" s="959"/>
      <c r="BQ117" s="908" t="s">
        <v>448</v>
      </c>
      <c r="BR117" s="909"/>
      <c r="BS117" s="909"/>
      <c r="BT117" s="909"/>
      <c r="BU117" s="909"/>
      <c r="BV117" s="909" t="s">
        <v>448</v>
      </c>
      <c r="BW117" s="909"/>
      <c r="BX117" s="909"/>
      <c r="BY117" s="909"/>
      <c r="BZ117" s="909"/>
      <c r="CA117" s="909" t="s">
        <v>448</v>
      </c>
      <c r="CB117" s="909"/>
      <c r="CC117" s="909"/>
      <c r="CD117" s="909"/>
      <c r="CE117" s="909"/>
      <c r="CF117" s="903" t="s">
        <v>463</v>
      </c>
      <c r="CG117" s="904"/>
      <c r="CH117" s="904"/>
      <c r="CI117" s="904"/>
      <c r="CJ117" s="904"/>
      <c r="CK117" s="931"/>
      <c r="CL117" s="932"/>
      <c r="CM117" s="905" t="s">
        <v>469</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449</v>
      </c>
      <c r="DH117" s="942"/>
      <c r="DI117" s="942"/>
      <c r="DJ117" s="942"/>
      <c r="DK117" s="943"/>
      <c r="DL117" s="944" t="s">
        <v>447</v>
      </c>
      <c r="DM117" s="942"/>
      <c r="DN117" s="942"/>
      <c r="DO117" s="942"/>
      <c r="DP117" s="943"/>
      <c r="DQ117" s="944" t="s">
        <v>452</v>
      </c>
      <c r="DR117" s="942"/>
      <c r="DS117" s="942"/>
      <c r="DT117" s="942"/>
      <c r="DU117" s="943"/>
      <c r="DV117" s="945" t="s">
        <v>449</v>
      </c>
      <c r="DW117" s="946"/>
      <c r="DX117" s="946"/>
      <c r="DY117" s="946"/>
      <c r="DZ117" s="947"/>
    </row>
    <row r="118" spans="1:130" s="216" customFormat="1" ht="26.25" customHeight="1" x14ac:dyDescent="0.2">
      <c r="A118" s="895" t="s">
        <v>434</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431</v>
      </c>
      <c r="AB118" s="876"/>
      <c r="AC118" s="876"/>
      <c r="AD118" s="876"/>
      <c r="AE118" s="877"/>
      <c r="AF118" s="875" t="s">
        <v>432</v>
      </c>
      <c r="AG118" s="876"/>
      <c r="AH118" s="876"/>
      <c r="AI118" s="876"/>
      <c r="AJ118" s="877"/>
      <c r="AK118" s="875" t="s">
        <v>308</v>
      </c>
      <c r="AL118" s="876"/>
      <c r="AM118" s="876"/>
      <c r="AN118" s="876"/>
      <c r="AO118" s="877"/>
      <c r="AP118" s="953" t="s">
        <v>433</v>
      </c>
      <c r="AQ118" s="954"/>
      <c r="AR118" s="954"/>
      <c r="AS118" s="954"/>
      <c r="AT118" s="955"/>
      <c r="AU118" s="891"/>
      <c r="AV118" s="892"/>
      <c r="AW118" s="892"/>
      <c r="AX118" s="892"/>
      <c r="AY118" s="892"/>
      <c r="AZ118" s="956" t="s">
        <v>470</v>
      </c>
      <c r="BA118" s="948"/>
      <c r="BB118" s="948"/>
      <c r="BC118" s="948"/>
      <c r="BD118" s="948"/>
      <c r="BE118" s="948"/>
      <c r="BF118" s="948"/>
      <c r="BG118" s="948"/>
      <c r="BH118" s="948"/>
      <c r="BI118" s="948"/>
      <c r="BJ118" s="948"/>
      <c r="BK118" s="948"/>
      <c r="BL118" s="948"/>
      <c r="BM118" s="948"/>
      <c r="BN118" s="948"/>
      <c r="BO118" s="948"/>
      <c r="BP118" s="949"/>
      <c r="BQ118" s="982" t="s">
        <v>449</v>
      </c>
      <c r="BR118" s="983"/>
      <c r="BS118" s="983"/>
      <c r="BT118" s="983"/>
      <c r="BU118" s="983"/>
      <c r="BV118" s="983" t="s">
        <v>449</v>
      </c>
      <c r="BW118" s="983"/>
      <c r="BX118" s="983"/>
      <c r="BY118" s="983"/>
      <c r="BZ118" s="983"/>
      <c r="CA118" s="983" t="s">
        <v>447</v>
      </c>
      <c r="CB118" s="983"/>
      <c r="CC118" s="983"/>
      <c r="CD118" s="983"/>
      <c r="CE118" s="983"/>
      <c r="CF118" s="903" t="s">
        <v>449</v>
      </c>
      <c r="CG118" s="904"/>
      <c r="CH118" s="904"/>
      <c r="CI118" s="904"/>
      <c r="CJ118" s="904"/>
      <c r="CK118" s="931"/>
      <c r="CL118" s="932"/>
      <c r="CM118" s="905" t="s">
        <v>471</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448</v>
      </c>
      <c r="DH118" s="942"/>
      <c r="DI118" s="942"/>
      <c r="DJ118" s="942"/>
      <c r="DK118" s="943"/>
      <c r="DL118" s="944" t="s">
        <v>447</v>
      </c>
      <c r="DM118" s="942"/>
      <c r="DN118" s="942"/>
      <c r="DO118" s="942"/>
      <c r="DP118" s="943"/>
      <c r="DQ118" s="944" t="s">
        <v>452</v>
      </c>
      <c r="DR118" s="942"/>
      <c r="DS118" s="942"/>
      <c r="DT118" s="942"/>
      <c r="DU118" s="943"/>
      <c r="DV118" s="945" t="s">
        <v>448</v>
      </c>
      <c r="DW118" s="946"/>
      <c r="DX118" s="946"/>
      <c r="DY118" s="946"/>
      <c r="DZ118" s="947"/>
    </row>
    <row r="119" spans="1:130" s="216" customFormat="1" ht="26.25" customHeight="1" x14ac:dyDescent="0.2">
      <c r="A119" s="1039" t="s">
        <v>437</v>
      </c>
      <c r="B119" s="930"/>
      <c r="C119" s="912" t="s">
        <v>438</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463</v>
      </c>
      <c r="AB119" s="883"/>
      <c r="AC119" s="883"/>
      <c r="AD119" s="883"/>
      <c r="AE119" s="884"/>
      <c r="AF119" s="885" t="s">
        <v>448</v>
      </c>
      <c r="AG119" s="883"/>
      <c r="AH119" s="883"/>
      <c r="AI119" s="883"/>
      <c r="AJ119" s="884"/>
      <c r="AK119" s="885" t="s">
        <v>447</v>
      </c>
      <c r="AL119" s="883"/>
      <c r="AM119" s="883"/>
      <c r="AN119" s="883"/>
      <c r="AO119" s="884"/>
      <c r="AP119" s="886" t="s">
        <v>448</v>
      </c>
      <c r="AQ119" s="887"/>
      <c r="AR119" s="887"/>
      <c r="AS119" s="887"/>
      <c r="AT119" s="888"/>
      <c r="AU119" s="893"/>
      <c r="AV119" s="894"/>
      <c r="AW119" s="894"/>
      <c r="AX119" s="894"/>
      <c r="AY119" s="894"/>
      <c r="AZ119" s="237" t="s">
        <v>189</v>
      </c>
      <c r="BA119" s="237"/>
      <c r="BB119" s="237"/>
      <c r="BC119" s="237"/>
      <c r="BD119" s="237"/>
      <c r="BE119" s="237"/>
      <c r="BF119" s="237"/>
      <c r="BG119" s="237"/>
      <c r="BH119" s="237"/>
      <c r="BI119" s="237"/>
      <c r="BJ119" s="237"/>
      <c r="BK119" s="237"/>
      <c r="BL119" s="237"/>
      <c r="BM119" s="237"/>
      <c r="BN119" s="237"/>
      <c r="BO119" s="960" t="s">
        <v>472</v>
      </c>
      <c r="BP119" s="988"/>
      <c r="BQ119" s="982">
        <v>4606139</v>
      </c>
      <c r="BR119" s="983"/>
      <c r="BS119" s="983"/>
      <c r="BT119" s="983"/>
      <c r="BU119" s="983"/>
      <c r="BV119" s="983">
        <v>4642342</v>
      </c>
      <c r="BW119" s="983"/>
      <c r="BX119" s="983"/>
      <c r="BY119" s="983"/>
      <c r="BZ119" s="983"/>
      <c r="CA119" s="983">
        <v>4406078</v>
      </c>
      <c r="CB119" s="983"/>
      <c r="CC119" s="983"/>
      <c r="CD119" s="983"/>
      <c r="CE119" s="983"/>
      <c r="CF119" s="984"/>
      <c r="CG119" s="985"/>
      <c r="CH119" s="985"/>
      <c r="CI119" s="985"/>
      <c r="CJ119" s="986"/>
      <c r="CK119" s="933"/>
      <c r="CL119" s="934"/>
      <c r="CM119" s="956" t="s">
        <v>473</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452</v>
      </c>
      <c r="DH119" s="969"/>
      <c r="DI119" s="969"/>
      <c r="DJ119" s="969"/>
      <c r="DK119" s="970"/>
      <c r="DL119" s="968" t="s">
        <v>452</v>
      </c>
      <c r="DM119" s="969"/>
      <c r="DN119" s="969"/>
      <c r="DO119" s="969"/>
      <c r="DP119" s="970"/>
      <c r="DQ119" s="968" t="s">
        <v>463</v>
      </c>
      <c r="DR119" s="969"/>
      <c r="DS119" s="969"/>
      <c r="DT119" s="969"/>
      <c r="DU119" s="970"/>
      <c r="DV119" s="971" t="s">
        <v>449</v>
      </c>
      <c r="DW119" s="972"/>
      <c r="DX119" s="972"/>
      <c r="DY119" s="972"/>
      <c r="DZ119" s="973"/>
    </row>
    <row r="120" spans="1:130" s="216" customFormat="1" ht="26.25" customHeight="1" x14ac:dyDescent="0.2">
      <c r="A120" s="1040"/>
      <c r="B120" s="932"/>
      <c r="C120" s="905" t="s">
        <v>444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448</v>
      </c>
      <c r="AB120" s="942"/>
      <c r="AC120" s="942"/>
      <c r="AD120" s="942"/>
      <c r="AE120" s="943"/>
      <c r="AF120" s="944" t="s">
        <v>452</v>
      </c>
      <c r="AG120" s="942"/>
      <c r="AH120" s="942"/>
      <c r="AI120" s="942"/>
      <c r="AJ120" s="943"/>
      <c r="AK120" s="944" t="s">
        <v>448</v>
      </c>
      <c r="AL120" s="942"/>
      <c r="AM120" s="942"/>
      <c r="AN120" s="942"/>
      <c r="AO120" s="943"/>
      <c r="AP120" s="945" t="s">
        <v>448</v>
      </c>
      <c r="AQ120" s="946"/>
      <c r="AR120" s="946"/>
      <c r="AS120" s="946"/>
      <c r="AT120" s="947"/>
      <c r="AU120" s="974" t="s">
        <v>474</v>
      </c>
      <c r="AV120" s="975"/>
      <c r="AW120" s="975"/>
      <c r="AX120" s="975"/>
      <c r="AY120" s="976"/>
      <c r="AZ120" s="912" t="s">
        <v>475</v>
      </c>
      <c r="BA120" s="880"/>
      <c r="BB120" s="880"/>
      <c r="BC120" s="880"/>
      <c r="BD120" s="880"/>
      <c r="BE120" s="880"/>
      <c r="BF120" s="880"/>
      <c r="BG120" s="880"/>
      <c r="BH120" s="880"/>
      <c r="BI120" s="880"/>
      <c r="BJ120" s="880"/>
      <c r="BK120" s="880"/>
      <c r="BL120" s="880"/>
      <c r="BM120" s="880"/>
      <c r="BN120" s="880"/>
      <c r="BO120" s="880"/>
      <c r="BP120" s="881"/>
      <c r="BQ120" s="913">
        <v>985075</v>
      </c>
      <c r="BR120" s="914"/>
      <c r="BS120" s="914"/>
      <c r="BT120" s="914"/>
      <c r="BU120" s="914"/>
      <c r="BV120" s="914">
        <v>980937</v>
      </c>
      <c r="BW120" s="914"/>
      <c r="BX120" s="914"/>
      <c r="BY120" s="914"/>
      <c r="BZ120" s="914"/>
      <c r="CA120" s="914">
        <v>1197293</v>
      </c>
      <c r="CB120" s="914"/>
      <c r="CC120" s="914"/>
      <c r="CD120" s="914"/>
      <c r="CE120" s="914"/>
      <c r="CF120" s="927">
        <v>49.2</v>
      </c>
      <c r="CG120" s="928"/>
      <c r="CH120" s="928"/>
      <c r="CI120" s="928"/>
      <c r="CJ120" s="928"/>
      <c r="CK120" s="989" t="s">
        <v>476</v>
      </c>
      <c r="CL120" s="990"/>
      <c r="CM120" s="990"/>
      <c r="CN120" s="990"/>
      <c r="CO120" s="991"/>
      <c r="CP120" s="997" t="s">
        <v>477</v>
      </c>
      <c r="CQ120" s="998"/>
      <c r="CR120" s="998"/>
      <c r="CS120" s="998"/>
      <c r="CT120" s="998"/>
      <c r="CU120" s="998"/>
      <c r="CV120" s="998"/>
      <c r="CW120" s="998"/>
      <c r="CX120" s="998"/>
      <c r="CY120" s="998"/>
      <c r="CZ120" s="998"/>
      <c r="DA120" s="998"/>
      <c r="DB120" s="998"/>
      <c r="DC120" s="998"/>
      <c r="DD120" s="998"/>
      <c r="DE120" s="998"/>
      <c r="DF120" s="999"/>
      <c r="DG120" s="913">
        <v>43552</v>
      </c>
      <c r="DH120" s="914"/>
      <c r="DI120" s="914"/>
      <c r="DJ120" s="914"/>
      <c r="DK120" s="914"/>
      <c r="DL120" s="914">
        <v>40488</v>
      </c>
      <c r="DM120" s="914"/>
      <c r="DN120" s="914"/>
      <c r="DO120" s="914"/>
      <c r="DP120" s="914"/>
      <c r="DQ120" s="914">
        <v>30060</v>
      </c>
      <c r="DR120" s="914"/>
      <c r="DS120" s="914"/>
      <c r="DT120" s="914"/>
      <c r="DU120" s="914"/>
      <c r="DV120" s="915">
        <v>1.2</v>
      </c>
      <c r="DW120" s="915"/>
      <c r="DX120" s="915"/>
      <c r="DY120" s="915"/>
      <c r="DZ120" s="916"/>
    </row>
    <row r="121" spans="1:130" s="216" customFormat="1" ht="26.25" customHeight="1" x14ac:dyDescent="0.2">
      <c r="A121" s="1040"/>
      <c r="B121" s="932"/>
      <c r="C121" s="957" t="s">
        <v>478</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447</v>
      </c>
      <c r="AB121" s="942"/>
      <c r="AC121" s="942"/>
      <c r="AD121" s="942"/>
      <c r="AE121" s="943"/>
      <c r="AF121" s="944" t="s">
        <v>448</v>
      </c>
      <c r="AG121" s="942"/>
      <c r="AH121" s="942"/>
      <c r="AI121" s="942"/>
      <c r="AJ121" s="943"/>
      <c r="AK121" s="944" t="s">
        <v>448</v>
      </c>
      <c r="AL121" s="942"/>
      <c r="AM121" s="942"/>
      <c r="AN121" s="942"/>
      <c r="AO121" s="943"/>
      <c r="AP121" s="945" t="s">
        <v>452</v>
      </c>
      <c r="AQ121" s="946"/>
      <c r="AR121" s="946"/>
      <c r="AS121" s="946"/>
      <c r="AT121" s="947"/>
      <c r="AU121" s="977"/>
      <c r="AV121" s="978"/>
      <c r="AW121" s="978"/>
      <c r="AX121" s="978"/>
      <c r="AY121" s="979"/>
      <c r="AZ121" s="905" t="s">
        <v>479</v>
      </c>
      <c r="BA121" s="906"/>
      <c r="BB121" s="906"/>
      <c r="BC121" s="906"/>
      <c r="BD121" s="906"/>
      <c r="BE121" s="906"/>
      <c r="BF121" s="906"/>
      <c r="BG121" s="906"/>
      <c r="BH121" s="906"/>
      <c r="BI121" s="906"/>
      <c r="BJ121" s="906"/>
      <c r="BK121" s="906"/>
      <c r="BL121" s="906"/>
      <c r="BM121" s="906"/>
      <c r="BN121" s="906"/>
      <c r="BO121" s="906"/>
      <c r="BP121" s="907"/>
      <c r="BQ121" s="908">
        <v>54044</v>
      </c>
      <c r="BR121" s="909"/>
      <c r="BS121" s="909"/>
      <c r="BT121" s="909"/>
      <c r="BU121" s="909"/>
      <c r="BV121" s="909">
        <v>48110</v>
      </c>
      <c r="BW121" s="909"/>
      <c r="BX121" s="909"/>
      <c r="BY121" s="909"/>
      <c r="BZ121" s="909"/>
      <c r="CA121" s="909">
        <v>43172</v>
      </c>
      <c r="CB121" s="909"/>
      <c r="CC121" s="909"/>
      <c r="CD121" s="909"/>
      <c r="CE121" s="909"/>
      <c r="CF121" s="903">
        <v>1.8</v>
      </c>
      <c r="CG121" s="904"/>
      <c r="CH121" s="904"/>
      <c r="CI121" s="904"/>
      <c r="CJ121" s="904"/>
      <c r="CK121" s="992"/>
      <c r="CL121" s="993"/>
      <c r="CM121" s="993"/>
      <c r="CN121" s="993"/>
      <c r="CO121" s="994"/>
      <c r="CP121" s="1002" t="s">
        <v>480</v>
      </c>
      <c r="CQ121" s="1003"/>
      <c r="CR121" s="1003"/>
      <c r="CS121" s="1003"/>
      <c r="CT121" s="1003"/>
      <c r="CU121" s="1003"/>
      <c r="CV121" s="1003"/>
      <c r="CW121" s="1003"/>
      <c r="CX121" s="1003"/>
      <c r="CY121" s="1003"/>
      <c r="CZ121" s="1003"/>
      <c r="DA121" s="1003"/>
      <c r="DB121" s="1003"/>
      <c r="DC121" s="1003"/>
      <c r="DD121" s="1003"/>
      <c r="DE121" s="1003"/>
      <c r="DF121" s="1004"/>
      <c r="DG121" s="908" t="s">
        <v>448</v>
      </c>
      <c r="DH121" s="909"/>
      <c r="DI121" s="909"/>
      <c r="DJ121" s="909"/>
      <c r="DK121" s="909"/>
      <c r="DL121" s="909" t="s">
        <v>449</v>
      </c>
      <c r="DM121" s="909"/>
      <c r="DN121" s="909"/>
      <c r="DO121" s="909"/>
      <c r="DP121" s="909"/>
      <c r="DQ121" s="909" t="s">
        <v>481</v>
      </c>
      <c r="DR121" s="909"/>
      <c r="DS121" s="909"/>
      <c r="DT121" s="909"/>
      <c r="DU121" s="909"/>
      <c r="DV121" s="910" t="s">
        <v>448</v>
      </c>
      <c r="DW121" s="910"/>
      <c r="DX121" s="910"/>
      <c r="DY121" s="910"/>
      <c r="DZ121" s="911"/>
    </row>
    <row r="122" spans="1:130" s="216" customFormat="1" ht="26.25" customHeight="1" x14ac:dyDescent="0.2">
      <c r="A122" s="1040"/>
      <c r="B122" s="932"/>
      <c r="C122" s="905" t="s">
        <v>458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448</v>
      </c>
      <c r="AB122" s="942"/>
      <c r="AC122" s="942"/>
      <c r="AD122" s="942"/>
      <c r="AE122" s="943"/>
      <c r="AF122" s="944" t="s">
        <v>448</v>
      </c>
      <c r="AG122" s="942"/>
      <c r="AH122" s="942"/>
      <c r="AI122" s="942"/>
      <c r="AJ122" s="943"/>
      <c r="AK122" s="944" t="s">
        <v>447</v>
      </c>
      <c r="AL122" s="942"/>
      <c r="AM122" s="942"/>
      <c r="AN122" s="942"/>
      <c r="AO122" s="943"/>
      <c r="AP122" s="945" t="s">
        <v>452</v>
      </c>
      <c r="AQ122" s="946"/>
      <c r="AR122" s="946"/>
      <c r="AS122" s="946"/>
      <c r="AT122" s="947"/>
      <c r="AU122" s="977"/>
      <c r="AV122" s="978"/>
      <c r="AW122" s="978"/>
      <c r="AX122" s="978"/>
      <c r="AY122" s="979"/>
      <c r="AZ122" s="956" t="s">
        <v>482</v>
      </c>
      <c r="BA122" s="948"/>
      <c r="BB122" s="948"/>
      <c r="BC122" s="948"/>
      <c r="BD122" s="948"/>
      <c r="BE122" s="948"/>
      <c r="BF122" s="948"/>
      <c r="BG122" s="948"/>
      <c r="BH122" s="948"/>
      <c r="BI122" s="948"/>
      <c r="BJ122" s="948"/>
      <c r="BK122" s="948"/>
      <c r="BL122" s="948"/>
      <c r="BM122" s="948"/>
      <c r="BN122" s="948"/>
      <c r="BO122" s="948"/>
      <c r="BP122" s="949"/>
      <c r="BQ122" s="982">
        <v>2881046</v>
      </c>
      <c r="BR122" s="983"/>
      <c r="BS122" s="983"/>
      <c r="BT122" s="983"/>
      <c r="BU122" s="983"/>
      <c r="BV122" s="983">
        <v>2902754</v>
      </c>
      <c r="BW122" s="983"/>
      <c r="BX122" s="983"/>
      <c r="BY122" s="983"/>
      <c r="BZ122" s="983"/>
      <c r="CA122" s="983">
        <v>2765515</v>
      </c>
      <c r="CB122" s="983"/>
      <c r="CC122" s="983"/>
      <c r="CD122" s="983"/>
      <c r="CE122" s="983"/>
      <c r="CF122" s="1000">
        <v>113.7</v>
      </c>
      <c r="CG122" s="1001"/>
      <c r="CH122" s="1001"/>
      <c r="CI122" s="1001"/>
      <c r="CJ122" s="1001"/>
      <c r="CK122" s="992"/>
      <c r="CL122" s="993"/>
      <c r="CM122" s="993"/>
      <c r="CN122" s="993"/>
      <c r="CO122" s="994"/>
      <c r="CP122" s="1002" t="s">
        <v>483</v>
      </c>
      <c r="CQ122" s="1003"/>
      <c r="CR122" s="1003"/>
      <c r="CS122" s="1003"/>
      <c r="CT122" s="1003"/>
      <c r="CU122" s="1003"/>
      <c r="CV122" s="1003"/>
      <c r="CW122" s="1003"/>
      <c r="CX122" s="1003"/>
      <c r="CY122" s="1003"/>
      <c r="CZ122" s="1003"/>
      <c r="DA122" s="1003"/>
      <c r="DB122" s="1003"/>
      <c r="DC122" s="1003"/>
      <c r="DD122" s="1003"/>
      <c r="DE122" s="1003"/>
      <c r="DF122" s="1004"/>
      <c r="DG122" s="908" t="s">
        <v>447</v>
      </c>
      <c r="DH122" s="909"/>
      <c r="DI122" s="909"/>
      <c r="DJ122" s="909"/>
      <c r="DK122" s="909"/>
      <c r="DL122" s="909" t="s">
        <v>448</v>
      </c>
      <c r="DM122" s="909"/>
      <c r="DN122" s="909"/>
      <c r="DO122" s="909"/>
      <c r="DP122" s="909"/>
      <c r="DQ122" s="909" t="s">
        <v>463</v>
      </c>
      <c r="DR122" s="909"/>
      <c r="DS122" s="909"/>
      <c r="DT122" s="909"/>
      <c r="DU122" s="909"/>
      <c r="DV122" s="910" t="s">
        <v>448</v>
      </c>
      <c r="DW122" s="910"/>
      <c r="DX122" s="910"/>
      <c r="DY122" s="910"/>
      <c r="DZ122" s="911"/>
    </row>
    <row r="123" spans="1:130" s="216" customFormat="1" ht="26.25" customHeight="1" x14ac:dyDescent="0.2">
      <c r="A123" s="1040"/>
      <c r="B123" s="932"/>
      <c r="C123" s="905" t="s">
        <v>466</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447</v>
      </c>
      <c r="AB123" s="942"/>
      <c r="AC123" s="942"/>
      <c r="AD123" s="942"/>
      <c r="AE123" s="943"/>
      <c r="AF123" s="944" t="s">
        <v>449</v>
      </c>
      <c r="AG123" s="942"/>
      <c r="AH123" s="942"/>
      <c r="AI123" s="942"/>
      <c r="AJ123" s="943"/>
      <c r="AK123" s="944" t="s">
        <v>448</v>
      </c>
      <c r="AL123" s="942"/>
      <c r="AM123" s="942"/>
      <c r="AN123" s="942"/>
      <c r="AO123" s="943"/>
      <c r="AP123" s="945" t="s">
        <v>449</v>
      </c>
      <c r="AQ123" s="946"/>
      <c r="AR123" s="946"/>
      <c r="AS123" s="946"/>
      <c r="AT123" s="947"/>
      <c r="AU123" s="980"/>
      <c r="AV123" s="981"/>
      <c r="AW123" s="981"/>
      <c r="AX123" s="981"/>
      <c r="AY123" s="981"/>
      <c r="AZ123" s="237" t="s">
        <v>189</v>
      </c>
      <c r="BA123" s="237"/>
      <c r="BB123" s="237"/>
      <c r="BC123" s="237"/>
      <c r="BD123" s="237"/>
      <c r="BE123" s="237"/>
      <c r="BF123" s="237"/>
      <c r="BG123" s="237"/>
      <c r="BH123" s="237"/>
      <c r="BI123" s="237"/>
      <c r="BJ123" s="237"/>
      <c r="BK123" s="237"/>
      <c r="BL123" s="237"/>
      <c r="BM123" s="237"/>
      <c r="BN123" s="237"/>
      <c r="BO123" s="960" t="s">
        <v>484</v>
      </c>
      <c r="BP123" s="988"/>
      <c r="BQ123" s="1046">
        <v>3920165</v>
      </c>
      <c r="BR123" s="1047"/>
      <c r="BS123" s="1047"/>
      <c r="BT123" s="1047"/>
      <c r="BU123" s="1047"/>
      <c r="BV123" s="1047">
        <v>3931801</v>
      </c>
      <c r="BW123" s="1047"/>
      <c r="BX123" s="1047"/>
      <c r="BY123" s="1047"/>
      <c r="BZ123" s="1047"/>
      <c r="CA123" s="1047">
        <v>4005980</v>
      </c>
      <c r="CB123" s="1047"/>
      <c r="CC123" s="1047"/>
      <c r="CD123" s="1047"/>
      <c r="CE123" s="1047"/>
      <c r="CF123" s="984"/>
      <c r="CG123" s="985"/>
      <c r="CH123" s="985"/>
      <c r="CI123" s="985"/>
      <c r="CJ123" s="986"/>
      <c r="CK123" s="992"/>
      <c r="CL123" s="993"/>
      <c r="CM123" s="993"/>
      <c r="CN123" s="993"/>
      <c r="CO123" s="994"/>
      <c r="CP123" s="1002" t="s">
        <v>485</v>
      </c>
      <c r="CQ123" s="1003"/>
      <c r="CR123" s="1003"/>
      <c r="CS123" s="1003"/>
      <c r="CT123" s="1003"/>
      <c r="CU123" s="1003"/>
      <c r="CV123" s="1003"/>
      <c r="CW123" s="1003"/>
      <c r="CX123" s="1003"/>
      <c r="CY123" s="1003"/>
      <c r="CZ123" s="1003"/>
      <c r="DA123" s="1003"/>
      <c r="DB123" s="1003"/>
      <c r="DC123" s="1003"/>
      <c r="DD123" s="1003"/>
      <c r="DE123" s="1003"/>
      <c r="DF123" s="1004"/>
      <c r="DG123" s="941" t="s">
        <v>447</v>
      </c>
      <c r="DH123" s="942"/>
      <c r="DI123" s="942"/>
      <c r="DJ123" s="942"/>
      <c r="DK123" s="943"/>
      <c r="DL123" s="944" t="s">
        <v>448</v>
      </c>
      <c r="DM123" s="942"/>
      <c r="DN123" s="942"/>
      <c r="DO123" s="942"/>
      <c r="DP123" s="943"/>
      <c r="DQ123" s="944" t="s">
        <v>447</v>
      </c>
      <c r="DR123" s="942"/>
      <c r="DS123" s="942"/>
      <c r="DT123" s="942"/>
      <c r="DU123" s="943"/>
      <c r="DV123" s="945" t="s">
        <v>447</v>
      </c>
      <c r="DW123" s="946"/>
      <c r="DX123" s="946"/>
      <c r="DY123" s="946"/>
      <c r="DZ123" s="947"/>
    </row>
    <row r="124" spans="1:130" s="216" customFormat="1" ht="26.25" customHeight="1" thickBot="1" x14ac:dyDescent="0.25">
      <c r="A124" s="1040"/>
      <c r="B124" s="932"/>
      <c r="C124" s="905" t="s">
        <v>469</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463</v>
      </c>
      <c r="AB124" s="942"/>
      <c r="AC124" s="942"/>
      <c r="AD124" s="942"/>
      <c r="AE124" s="943"/>
      <c r="AF124" s="944" t="s">
        <v>448</v>
      </c>
      <c r="AG124" s="942"/>
      <c r="AH124" s="942"/>
      <c r="AI124" s="942"/>
      <c r="AJ124" s="943"/>
      <c r="AK124" s="944" t="s">
        <v>447</v>
      </c>
      <c r="AL124" s="942"/>
      <c r="AM124" s="942"/>
      <c r="AN124" s="942"/>
      <c r="AO124" s="943"/>
      <c r="AP124" s="945" t="s">
        <v>448</v>
      </c>
      <c r="AQ124" s="946"/>
      <c r="AR124" s="946"/>
      <c r="AS124" s="946"/>
      <c r="AT124" s="947"/>
      <c r="AU124" s="1042" t="s">
        <v>486</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32.700000000000003</v>
      </c>
      <c r="BR124" s="1010"/>
      <c r="BS124" s="1010"/>
      <c r="BT124" s="1010"/>
      <c r="BU124" s="1010"/>
      <c r="BV124" s="1010">
        <v>32.200000000000003</v>
      </c>
      <c r="BW124" s="1010"/>
      <c r="BX124" s="1010"/>
      <c r="BY124" s="1010"/>
      <c r="BZ124" s="1010"/>
      <c r="CA124" s="1010">
        <v>16.399999999999999</v>
      </c>
      <c r="CB124" s="1010"/>
      <c r="CC124" s="1010"/>
      <c r="CD124" s="1010"/>
      <c r="CE124" s="1010"/>
      <c r="CF124" s="1011"/>
      <c r="CG124" s="1012"/>
      <c r="CH124" s="1012"/>
      <c r="CI124" s="1012"/>
      <c r="CJ124" s="1013"/>
      <c r="CK124" s="995"/>
      <c r="CL124" s="995"/>
      <c r="CM124" s="995"/>
      <c r="CN124" s="995"/>
      <c r="CO124" s="996"/>
      <c r="CP124" s="1002" t="s">
        <v>487</v>
      </c>
      <c r="CQ124" s="1003"/>
      <c r="CR124" s="1003"/>
      <c r="CS124" s="1003"/>
      <c r="CT124" s="1003"/>
      <c r="CU124" s="1003"/>
      <c r="CV124" s="1003"/>
      <c r="CW124" s="1003"/>
      <c r="CX124" s="1003"/>
      <c r="CY124" s="1003"/>
      <c r="CZ124" s="1003"/>
      <c r="DA124" s="1003"/>
      <c r="DB124" s="1003"/>
      <c r="DC124" s="1003"/>
      <c r="DD124" s="1003"/>
      <c r="DE124" s="1003"/>
      <c r="DF124" s="1004"/>
      <c r="DG124" s="987" t="s">
        <v>447</v>
      </c>
      <c r="DH124" s="969"/>
      <c r="DI124" s="969"/>
      <c r="DJ124" s="969"/>
      <c r="DK124" s="970"/>
      <c r="DL124" s="968" t="s">
        <v>448</v>
      </c>
      <c r="DM124" s="969"/>
      <c r="DN124" s="969"/>
      <c r="DO124" s="969"/>
      <c r="DP124" s="970"/>
      <c r="DQ124" s="968" t="s">
        <v>448</v>
      </c>
      <c r="DR124" s="969"/>
      <c r="DS124" s="969"/>
      <c r="DT124" s="969"/>
      <c r="DU124" s="970"/>
      <c r="DV124" s="971" t="s">
        <v>447</v>
      </c>
      <c r="DW124" s="972"/>
      <c r="DX124" s="972"/>
      <c r="DY124" s="972"/>
      <c r="DZ124" s="973"/>
    </row>
    <row r="125" spans="1:130" s="216" customFormat="1" ht="26.25" customHeight="1" x14ac:dyDescent="0.2">
      <c r="A125" s="1040"/>
      <c r="B125" s="932"/>
      <c r="C125" s="905" t="s">
        <v>471</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449</v>
      </c>
      <c r="AB125" s="942"/>
      <c r="AC125" s="942"/>
      <c r="AD125" s="942"/>
      <c r="AE125" s="943"/>
      <c r="AF125" s="944" t="s">
        <v>449</v>
      </c>
      <c r="AG125" s="942"/>
      <c r="AH125" s="942"/>
      <c r="AI125" s="942"/>
      <c r="AJ125" s="943"/>
      <c r="AK125" s="944" t="s">
        <v>448</v>
      </c>
      <c r="AL125" s="942"/>
      <c r="AM125" s="942"/>
      <c r="AN125" s="942"/>
      <c r="AO125" s="943"/>
      <c r="AP125" s="945" t="s">
        <v>447</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488</v>
      </c>
      <c r="CL125" s="990"/>
      <c r="CM125" s="990"/>
      <c r="CN125" s="990"/>
      <c r="CO125" s="991"/>
      <c r="CP125" s="912" t="s">
        <v>489</v>
      </c>
      <c r="CQ125" s="880"/>
      <c r="CR125" s="880"/>
      <c r="CS125" s="880"/>
      <c r="CT125" s="880"/>
      <c r="CU125" s="880"/>
      <c r="CV125" s="880"/>
      <c r="CW125" s="880"/>
      <c r="CX125" s="880"/>
      <c r="CY125" s="880"/>
      <c r="CZ125" s="880"/>
      <c r="DA125" s="880"/>
      <c r="DB125" s="880"/>
      <c r="DC125" s="880"/>
      <c r="DD125" s="880"/>
      <c r="DE125" s="880"/>
      <c r="DF125" s="881"/>
      <c r="DG125" s="913" t="s">
        <v>449</v>
      </c>
      <c r="DH125" s="914"/>
      <c r="DI125" s="914"/>
      <c r="DJ125" s="914"/>
      <c r="DK125" s="914"/>
      <c r="DL125" s="914" t="s">
        <v>463</v>
      </c>
      <c r="DM125" s="914"/>
      <c r="DN125" s="914"/>
      <c r="DO125" s="914"/>
      <c r="DP125" s="914"/>
      <c r="DQ125" s="914" t="s">
        <v>449</v>
      </c>
      <c r="DR125" s="914"/>
      <c r="DS125" s="914"/>
      <c r="DT125" s="914"/>
      <c r="DU125" s="914"/>
      <c r="DV125" s="915" t="s">
        <v>449</v>
      </c>
      <c r="DW125" s="915"/>
      <c r="DX125" s="915"/>
      <c r="DY125" s="915"/>
      <c r="DZ125" s="916"/>
    </row>
    <row r="126" spans="1:130" s="216" customFormat="1" ht="26.25" customHeight="1" thickBot="1" x14ac:dyDescent="0.25">
      <c r="A126" s="1040"/>
      <c r="B126" s="932"/>
      <c r="C126" s="905" t="s">
        <v>473</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447</v>
      </c>
      <c r="AB126" s="942"/>
      <c r="AC126" s="942"/>
      <c r="AD126" s="942"/>
      <c r="AE126" s="943"/>
      <c r="AF126" s="944" t="s">
        <v>449</v>
      </c>
      <c r="AG126" s="942"/>
      <c r="AH126" s="942"/>
      <c r="AI126" s="942"/>
      <c r="AJ126" s="943"/>
      <c r="AK126" s="944" t="s">
        <v>449</v>
      </c>
      <c r="AL126" s="942"/>
      <c r="AM126" s="942"/>
      <c r="AN126" s="942"/>
      <c r="AO126" s="943"/>
      <c r="AP126" s="945" t="s">
        <v>447</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490</v>
      </c>
      <c r="CQ126" s="906"/>
      <c r="CR126" s="906"/>
      <c r="CS126" s="906"/>
      <c r="CT126" s="906"/>
      <c r="CU126" s="906"/>
      <c r="CV126" s="906"/>
      <c r="CW126" s="906"/>
      <c r="CX126" s="906"/>
      <c r="CY126" s="906"/>
      <c r="CZ126" s="906"/>
      <c r="DA126" s="906"/>
      <c r="DB126" s="906"/>
      <c r="DC126" s="906"/>
      <c r="DD126" s="906"/>
      <c r="DE126" s="906"/>
      <c r="DF126" s="907"/>
      <c r="DG126" s="908" t="s">
        <v>449</v>
      </c>
      <c r="DH126" s="909"/>
      <c r="DI126" s="909"/>
      <c r="DJ126" s="909"/>
      <c r="DK126" s="909"/>
      <c r="DL126" s="909" t="s">
        <v>447</v>
      </c>
      <c r="DM126" s="909"/>
      <c r="DN126" s="909"/>
      <c r="DO126" s="909"/>
      <c r="DP126" s="909"/>
      <c r="DQ126" s="909" t="s">
        <v>449</v>
      </c>
      <c r="DR126" s="909"/>
      <c r="DS126" s="909"/>
      <c r="DT126" s="909"/>
      <c r="DU126" s="909"/>
      <c r="DV126" s="910" t="s">
        <v>448</v>
      </c>
      <c r="DW126" s="910"/>
      <c r="DX126" s="910"/>
      <c r="DY126" s="910"/>
      <c r="DZ126" s="911"/>
    </row>
    <row r="127" spans="1:130" s="216" customFormat="1" ht="26.25" customHeight="1" x14ac:dyDescent="0.2">
      <c r="A127" s="1041"/>
      <c r="B127" s="934"/>
      <c r="C127" s="956" t="s">
        <v>491</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230</v>
      </c>
      <c r="AB127" s="942"/>
      <c r="AC127" s="942"/>
      <c r="AD127" s="942"/>
      <c r="AE127" s="943"/>
      <c r="AF127" s="944" t="s">
        <v>449</v>
      </c>
      <c r="AG127" s="942"/>
      <c r="AH127" s="942"/>
      <c r="AI127" s="942"/>
      <c r="AJ127" s="943"/>
      <c r="AK127" s="944" t="s">
        <v>448</v>
      </c>
      <c r="AL127" s="942"/>
      <c r="AM127" s="942"/>
      <c r="AN127" s="942"/>
      <c r="AO127" s="943"/>
      <c r="AP127" s="945" t="s">
        <v>447</v>
      </c>
      <c r="AQ127" s="946"/>
      <c r="AR127" s="946"/>
      <c r="AS127" s="946"/>
      <c r="AT127" s="947"/>
      <c r="AU127" s="218"/>
      <c r="AV127" s="218"/>
      <c r="AW127" s="218"/>
      <c r="AX127" s="1014" t="s">
        <v>492</v>
      </c>
      <c r="AY127" s="1015"/>
      <c r="AZ127" s="1015"/>
      <c r="BA127" s="1015"/>
      <c r="BB127" s="1015"/>
      <c r="BC127" s="1015"/>
      <c r="BD127" s="1015"/>
      <c r="BE127" s="1016"/>
      <c r="BF127" s="1017" t="s">
        <v>493</v>
      </c>
      <c r="BG127" s="1015"/>
      <c r="BH127" s="1015"/>
      <c r="BI127" s="1015"/>
      <c r="BJ127" s="1015"/>
      <c r="BK127" s="1015"/>
      <c r="BL127" s="1016"/>
      <c r="BM127" s="1017" t="s">
        <v>494</v>
      </c>
      <c r="BN127" s="1015"/>
      <c r="BO127" s="1015"/>
      <c r="BP127" s="1015"/>
      <c r="BQ127" s="1015"/>
      <c r="BR127" s="1015"/>
      <c r="BS127" s="1016"/>
      <c r="BT127" s="1017" t="s">
        <v>495</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496</v>
      </c>
      <c r="CQ127" s="906"/>
      <c r="CR127" s="906"/>
      <c r="CS127" s="906"/>
      <c r="CT127" s="906"/>
      <c r="CU127" s="906"/>
      <c r="CV127" s="906"/>
      <c r="CW127" s="906"/>
      <c r="CX127" s="906"/>
      <c r="CY127" s="906"/>
      <c r="CZ127" s="906"/>
      <c r="DA127" s="906"/>
      <c r="DB127" s="906"/>
      <c r="DC127" s="906"/>
      <c r="DD127" s="906"/>
      <c r="DE127" s="906"/>
      <c r="DF127" s="907"/>
      <c r="DG127" s="908" t="s">
        <v>447</v>
      </c>
      <c r="DH127" s="909"/>
      <c r="DI127" s="909"/>
      <c r="DJ127" s="909"/>
      <c r="DK127" s="909"/>
      <c r="DL127" s="909" t="s">
        <v>449</v>
      </c>
      <c r="DM127" s="909"/>
      <c r="DN127" s="909"/>
      <c r="DO127" s="909"/>
      <c r="DP127" s="909"/>
      <c r="DQ127" s="909" t="s">
        <v>447</v>
      </c>
      <c r="DR127" s="909"/>
      <c r="DS127" s="909"/>
      <c r="DT127" s="909"/>
      <c r="DU127" s="909"/>
      <c r="DV127" s="910" t="s">
        <v>449</v>
      </c>
      <c r="DW127" s="910"/>
      <c r="DX127" s="910"/>
      <c r="DY127" s="910"/>
      <c r="DZ127" s="911"/>
    </row>
    <row r="128" spans="1:130" s="216" customFormat="1" ht="26.25" customHeight="1" thickBot="1" x14ac:dyDescent="0.25">
      <c r="A128" s="1024" t="s">
        <v>497</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498</v>
      </c>
      <c r="X128" s="1026"/>
      <c r="Y128" s="1026"/>
      <c r="Z128" s="1027"/>
      <c r="AA128" s="1028">
        <v>5695</v>
      </c>
      <c r="AB128" s="1029"/>
      <c r="AC128" s="1029"/>
      <c r="AD128" s="1029"/>
      <c r="AE128" s="1030"/>
      <c r="AF128" s="1031">
        <v>4558</v>
      </c>
      <c r="AG128" s="1029"/>
      <c r="AH128" s="1029"/>
      <c r="AI128" s="1029"/>
      <c r="AJ128" s="1030"/>
      <c r="AK128" s="1031">
        <v>5001</v>
      </c>
      <c r="AL128" s="1029"/>
      <c r="AM128" s="1029"/>
      <c r="AN128" s="1029"/>
      <c r="AO128" s="1030"/>
      <c r="AP128" s="1032"/>
      <c r="AQ128" s="1033"/>
      <c r="AR128" s="1033"/>
      <c r="AS128" s="1033"/>
      <c r="AT128" s="1034"/>
      <c r="AU128" s="218"/>
      <c r="AV128" s="218"/>
      <c r="AW128" s="218"/>
      <c r="AX128" s="879" t="s">
        <v>499</v>
      </c>
      <c r="AY128" s="880"/>
      <c r="AZ128" s="880"/>
      <c r="BA128" s="880"/>
      <c r="BB128" s="880"/>
      <c r="BC128" s="880"/>
      <c r="BD128" s="880"/>
      <c r="BE128" s="881"/>
      <c r="BF128" s="1035" t="s">
        <v>447</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500</v>
      </c>
      <c r="CQ128" s="709"/>
      <c r="CR128" s="709"/>
      <c r="CS128" s="709"/>
      <c r="CT128" s="709"/>
      <c r="CU128" s="709"/>
      <c r="CV128" s="709"/>
      <c r="CW128" s="709"/>
      <c r="CX128" s="709"/>
      <c r="CY128" s="709"/>
      <c r="CZ128" s="709"/>
      <c r="DA128" s="709"/>
      <c r="DB128" s="709"/>
      <c r="DC128" s="709"/>
      <c r="DD128" s="709"/>
      <c r="DE128" s="709"/>
      <c r="DF128" s="1019"/>
      <c r="DG128" s="1020" t="s">
        <v>447</v>
      </c>
      <c r="DH128" s="1021"/>
      <c r="DI128" s="1021"/>
      <c r="DJ128" s="1021"/>
      <c r="DK128" s="1021"/>
      <c r="DL128" s="1021" t="s">
        <v>230</v>
      </c>
      <c r="DM128" s="1021"/>
      <c r="DN128" s="1021"/>
      <c r="DO128" s="1021"/>
      <c r="DP128" s="1021"/>
      <c r="DQ128" s="1021" t="s">
        <v>448</v>
      </c>
      <c r="DR128" s="1021"/>
      <c r="DS128" s="1021"/>
      <c r="DT128" s="1021"/>
      <c r="DU128" s="1021"/>
      <c r="DV128" s="1022" t="s">
        <v>230</v>
      </c>
      <c r="DW128" s="1022"/>
      <c r="DX128" s="1022"/>
      <c r="DY128" s="1022"/>
      <c r="DZ128" s="1023"/>
    </row>
    <row r="129" spans="1:131" s="216" customFormat="1" ht="26.25" customHeight="1" x14ac:dyDescent="0.2">
      <c r="A129" s="917" t="s">
        <v>108</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501</v>
      </c>
      <c r="X129" s="1054"/>
      <c r="Y129" s="1054"/>
      <c r="Z129" s="1055"/>
      <c r="AA129" s="941">
        <v>2349697</v>
      </c>
      <c r="AB129" s="942"/>
      <c r="AC129" s="942"/>
      <c r="AD129" s="942"/>
      <c r="AE129" s="943"/>
      <c r="AF129" s="944">
        <v>2467840</v>
      </c>
      <c r="AG129" s="942"/>
      <c r="AH129" s="942"/>
      <c r="AI129" s="942"/>
      <c r="AJ129" s="943"/>
      <c r="AK129" s="944">
        <v>2691377</v>
      </c>
      <c r="AL129" s="942"/>
      <c r="AM129" s="942"/>
      <c r="AN129" s="942"/>
      <c r="AO129" s="943"/>
      <c r="AP129" s="1056"/>
      <c r="AQ129" s="1057"/>
      <c r="AR129" s="1057"/>
      <c r="AS129" s="1057"/>
      <c r="AT129" s="1058"/>
      <c r="AU129" s="219"/>
      <c r="AV129" s="219"/>
      <c r="AW129" s="219"/>
      <c r="AX129" s="1048" t="s">
        <v>502</v>
      </c>
      <c r="AY129" s="906"/>
      <c r="AZ129" s="906"/>
      <c r="BA129" s="906"/>
      <c r="BB129" s="906"/>
      <c r="BC129" s="906"/>
      <c r="BD129" s="906"/>
      <c r="BE129" s="907"/>
      <c r="BF129" s="1049" t="s">
        <v>481</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503</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504</v>
      </c>
      <c r="X130" s="1054"/>
      <c r="Y130" s="1054"/>
      <c r="Z130" s="1055"/>
      <c r="AA130" s="941">
        <v>255011</v>
      </c>
      <c r="AB130" s="942"/>
      <c r="AC130" s="942"/>
      <c r="AD130" s="942"/>
      <c r="AE130" s="943"/>
      <c r="AF130" s="944">
        <v>263246</v>
      </c>
      <c r="AG130" s="942"/>
      <c r="AH130" s="942"/>
      <c r="AI130" s="942"/>
      <c r="AJ130" s="943"/>
      <c r="AK130" s="944">
        <v>259976</v>
      </c>
      <c r="AL130" s="942"/>
      <c r="AM130" s="942"/>
      <c r="AN130" s="942"/>
      <c r="AO130" s="943"/>
      <c r="AP130" s="1056"/>
      <c r="AQ130" s="1057"/>
      <c r="AR130" s="1057"/>
      <c r="AS130" s="1057"/>
      <c r="AT130" s="1058"/>
      <c r="AU130" s="219"/>
      <c r="AV130" s="219"/>
      <c r="AW130" s="219"/>
      <c r="AX130" s="1048" t="s">
        <v>505</v>
      </c>
      <c r="AY130" s="906"/>
      <c r="AZ130" s="906"/>
      <c r="BA130" s="906"/>
      <c r="BB130" s="906"/>
      <c r="BC130" s="906"/>
      <c r="BD130" s="906"/>
      <c r="BE130" s="907"/>
      <c r="BF130" s="1084">
        <v>4.2</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506</v>
      </c>
      <c r="X131" s="1091"/>
      <c r="Y131" s="1091"/>
      <c r="Z131" s="1092"/>
      <c r="AA131" s="987">
        <v>2094686</v>
      </c>
      <c r="AB131" s="969"/>
      <c r="AC131" s="969"/>
      <c r="AD131" s="969"/>
      <c r="AE131" s="970"/>
      <c r="AF131" s="968">
        <v>2204594</v>
      </c>
      <c r="AG131" s="969"/>
      <c r="AH131" s="969"/>
      <c r="AI131" s="969"/>
      <c r="AJ131" s="970"/>
      <c r="AK131" s="968">
        <v>2431401</v>
      </c>
      <c r="AL131" s="969"/>
      <c r="AM131" s="969"/>
      <c r="AN131" s="969"/>
      <c r="AO131" s="970"/>
      <c r="AP131" s="1093"/>
      <c r="AQ131" s="1094"/>
      <c r="AR131" s="1094"/>
      <c r="AS131" s="1094"/>
      <c r="AT131" s="1095"/>
      <c r="AU131" s="219"/>
      <c r="AV131" s="219"/>
      <c r="AW131" s="219"/>
      <c r="AX131" s="1066" t="s">
        <v>507</v>
      </c>
      <c r="AY131" s="709"/>
      <c r="AZ131" s="709"/>
      <c r="BA131" s="709"/>
      <c r="BB131" s="709"/>
      <c r="BC131" s="709"/>
      <c r="BD131" s="709"/>
      <c r="BE131" s="1019"/>
      <c r="BF131" s="1067">
        <v>16.399999999999999</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508</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509</v>
      </c>
      <c r="W132" s="1077"/>
      <c r="X132" s="1077"/>
      <c r="Y132" s="1077"/>
      <c r="Z132" s="1078"/>
      <c r="AA132" s="1079">
        <v>3.7064266429999999</v>
      </c>
      <c r="AB132" s="1080"/>
      <c r="AC132" s="1080"/>
      <c r="AD132" s="1080"/>
      <c r="AE132" s="1081"/>
      <c r="AF132" s="1082">
        <v>4.3836642939999999</v>
      </c>
      <c r="AG132" s="1080"/>
      <c r="AH132" s="1080"/>
      <c r="AI132" s="1080"/>
      <c r="AJ132" s="1081"/>
      <c r="AK132" s="1082">
        <v>4.6752880340000003</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510</v>
      </c>
      <c r="W133" s="1060"/>
      <c r="X133" s="1060"/>
      <c r="Y133" s="1060"/>
      <c r="Z133" s="1061"/>
      <c r="AA133" s="1062">
        <v>4.7</v>
      </c>
      <c r="AB133" s="1063"/>
      <c r="AC133" s="1063"/>
      <c r="AD133" s="1063"/>
      <c r="AE133" s="1064"/>
      <c r="AF133" s="1062">
        <v>4.3</v>
      </c>
      <c r="AG133" s="1063"/>
      <c r="AH133" s="1063"/>
      <c r="AI133" s="1063"/>
      <c r="AJ133" s="1064"/>
      <c r="AK133" s="1062">
        <v>4.2</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AkDt8lgAG4YJMmaX6GTdZQcKhXopoYMf8VPSz3L2VG8k6arsbf6TyiFKGdFx4KehiPT7KULvretUBztKqsw6Vw==" saltValue="KsxvCbNaQvPjPEFAXdyz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511</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NPqwDXpwIfFRx4OGCh7S0Mz1NQOc8jnGPjkg0vyqfWy2UOKLER0XBZswkXdW+56YR4NJQHVP7/Hnh2Or9yJ7Q==" saltValue="ZsW+niqbMuUlHXa0H4IhQ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512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513</v>
      </c>
      <c r="AL6" s="252"/>
      <c r="AM6" s="252"/>
      <c r="AN6" s="252"/>
    </row>
    <row r="7" spans="1:46" ht="13.5" customHeight="1" x14ac:dyDescent="0.2">
      <c r="A7" s="251"/>
      <c r="AK7" s="254"/>
      <c r="AL7" s="255"/>
      <c r="AM7" s="255"/>
      <c r="AN7" s="256"/>
      <c r="AO7" s="1097" t="s">
        <v>514</v>
      </c>
      <c r="AP7" s="257"/>
      <c r="AQ7" s="258" t="s">
        <v>515</v>
      </c>
      <c r="AR7" s="259"/>
    </row>
    <row r="8" spans="1:46" ht="13.2" x14ac:dyDescent="0.2">
      <c r="A8" s="251"/>
      <c r="AK8" s="260"/>
      <c r="AL8" s="261"/>
      <c r="AM8" s="261"/>
      <c r="AN8" s="262"/>
      <c r="AO8" s="1098"/>
      <c r="AP8" s="263" t="s">
        <v>516</v>
      </c>
      <c r="AQ8" s="264" t="s">
        <v>517</v>
      </c>
      <c r="AR8" s="265" t="s">
        <v>518</v>
      </c>
    </row>
    <row r="9" spans="1:46" ht="13.2" x14ac:dyDescent="0.2">
      <c r="A9" s="251"/>
      <c r="AK9" s="1099" t="s">
        <v>519</v>
      </c>
      <c r="AL9" s="1100"/>
      <c r="AM9" s="1100"/>
      <c r="AN9" s="1101"/>
      <c r="AO9" s="266">
        <v>866496</v>
      </c>
      <c r="AP9" s="266">
        <v>120330</v>
      </c>
      <c r="AQ9" s="267">
        <v>138005</v>
      </c>
      <c r="AR9" s="268">
        <v>-12.8</v>
      </c>
    </row>
    <row r="10" spans="1:46" ht="13.5" customHeight="1" x14ac:dyDescent="0.2">
      <c r="A10" s="251"/>
      <c r="AK10" s="1099" t="s">
        <v>520</v>
      </c>
      <c r="AL10" s="1100"/>
      <c r="AM10" s="1100"/>
      <c r="AN10" s="1101"/>
      <c r="AO10" s="269">
        <v>168881</v>
      </c>
      <c r="AP10" s="269">
        <v>23452</v>
      </c>
      <c r="AQ10" s="270">
        <v>18944</v>
      </c>
      <c r="AR10" s="271">
        <v>23.8</v>
      </c>
    </row>
    <row r="11" spans="1:46" ht="13.5" customHeight="1" x14ac:dyDescent="0.2">
      <c r="A11" s="251"/>
      <c r="AK11" s="1099" t="s">
        <v>521</v>
      </c>
      <c r="AL11" s="1100"/>
      <c r="AM11" s="1100"/>
      <c r="AN11" s="1101"/>
      <c r="AO11" s="269" t="s">
        <v>522</v>
      </c>
      <c r="AP11" s="269" t="s">
        <v>522</v>
      </c>
      <c r="AQ11" s="270">
        <v>1141</v>
      </c>
      <c r="AR11" s="271" t="s">
        <v>522</v>
      </c>
    </row>
    <row r="12" spans="1:46" ht="13.5" customHeight="1" x14ac:dyDescent="0.2">
      <c r="A12" s="251"/>
      <c r="AK12" s="1099" t="s">
        <v>523</v>
      </c>
      <c r="AL12" s="1100"/>
      <c r="AM12" s="1100"/>
      <c r="AN12" s="1101"/>
      <c r="AO12" s="269" t="s">
        <v>522</v>
      </c>
      <c r="AP12" s="269" t="s">
        <v>522</v>
      </c>
      <c r="AQ12" s="270" t="s">
        <v>522</v>
      </c>
      <c r="AR12" s="271" t="s">
        <v>522</v>
      </c>
    </row>
    <row r="13" spans="1:46" ht="13.5" customHeight="1" x14ac:dyDescent="0.2">
      <c r="A13" s="251"/>
      <c r="AK13" s="1099" t="s">
        <v>524</v>
      </c>
      <c r="AL13" s="1100"/>
      <c r="AM13" s="1100"/>
      <c r="AN13" s="1101"/>
      <c r="AO13" s="269">
        <v>26126</v>
      </c>
      <c r="AP13" s="269">
        <v>3628</v>
      </c>
      <c r="AQ13" s="270">
        <v>5446</v>
      </c>
      <c r="AR13" s="271">
        <v>-33.4</v>
      </c>
    </row>
    <row r="14" spans="1:46" ht="13.5" customHeight="1" x14ac:dyDescent="0.2">
      <c r="A14" s="251"/>
      <c r="AK14" s="1099" t="s">
        <v>525</v>
      </c>
      <c r="AL14" s="1100"/>
      <c r="AM14" s="1100"/>
      <c r="AN14" s="1101"/>
      <c r="AO14" s="269">
        <v>10313</v>
      </c>
      <c r="AP14" s="269">
        <v>1432</v>
      </c>
      <c r="AQ14" s="270">
        <v>2970</v>
      </c>
      <c r="AR14" s="271">
        <v>-51.8</v>
      </c>
    </row>
    <row r="15" spans="1:46" ht="13.5" customHeight="1" x14ac:dyDescent="0.2">
      <c r="A15" s="251"/>
      <c r="AK15" s="1102" t="s">
        <v>526</v>
      </c>
      <c r="AL15" s="1103"/>
      <c r="AM15" s="1103"/>
      <c r="AN15" s="1104"/>
      <c r="AO15" s="269">
        <v>-83230</v>
      </c>
      <c r="AP15" s="269">
        <v>-11558</v>
      </c>
      <c r="AQ15" s="270">
        <v>-11906</v>
      </c>
      <c r="AR15" s="271">
        <v>-2.9</v>
      </c>
    </row>
    <row r="16" spans="1:46" ht="13.2" x14ac:dyDescent="0.2">
      <c r="A16" s="251"/>
      <c r="AK16" s="1102" t="s">
        <v>189</v>
      </c>
      <c r="AL16" s="1103"/>
      <c r="AM16" s="1103"/>
      <c r="AN16" s="1104"/>
      <c r="AO16" s="269">
        <v>988586</v>
      </c>
      <c r="AP16" s="269">
        <v>137285</v>
      </c>
      <c r="AQ16" s="270">
        <v>154600</v>
      </c>
      <c r="AR16" s="271">
        <v>-11.2</v>
      </c>
    </row>
    <row r="17" spans="1:46" ht="13.2" x14ac:dyDescent="0.2">
      <c r="A17" s="251"/>
    </row>
    <row r="18" spans="1:46" ht="13.2" x14ac:dyDescent="0.2">
      <c r="A18" s="251"/>
      <c r="AQ18" s="272"/>
      <c r="AR18" s="272"/>
    </row>
    <row r="19" spans="1:46" ht="13.2" x14ac:dyDescent="0.2">
      <c r="A19" s="251"/>
      <c r="AK19" s="247" t="s">
        <v>527</v>
      </c>
    </row>
    <row r="20" spans="1:46" ht="13.2" x14ac:dyDescent="0.2">
      <c r="A20" s="251"/>
      <c r="AK20" s="273"/>
      <c r="AL20" s="274"/>
      <c r="AM20" s="274"/>
      <c r="AN20" s="275"/>
      <c r="AO20" s="276" t="s">
        <v>528</v>
      </c>
      <c r="AP20" s="277" t="s">
        <v>529</v>
      </c>
      <c r="AQ20" s="278" t="s">
        <v>530</v>
      </c>
      <c r="AR20" s="279"/>
    </row>
    <row r="21" spans="1:46" s="252" customFormat="1" ht="13.2" x14ac:dyDescent="0.2">
      <c r="A21" s="280"/>
      <c r="AK21" s="1105" t="s">
        <v>531</v>
      </c>
      <c r="AL21" s="1106"/>
      <c r="AM21" s="1106"/>
      <c r="AN21" s="1107"/>
      <c r="AO21" s="281">
        <v>11.94</v>
      </c>
      <c r="AP21" s="282">
        <v>13.81</v>
      </c>
      <c r="AQ21" s="283">
        <v>-1.87</v>
      </c>
      <c r="AS21" s="284"/>
      <c r="AT21" s="280"/>
    </row>
    <row r="22" spans="1:46" s="252" customFormat="1" ht="13.2" x14ac:dyDescent="0.2">
      <c r="A22" s="280"/>
      <c r="AK22" s="1105" t="s">
        <v>532</v>
      </c>
      <c r="AL22" s="1106"/>
      <c r="AM22" s="1106"/>
      <c r="AN22" s="1107"/>
      <c r="AO22" s="285">
        <v>96.1</v>
      </c>
      <c r="AP22" s="286">
        <v>95.5</v>
      </c>
      <c r="AQ22" s="287">
        <v>0.6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533</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534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535</v>
      </c>
      <c r="AL29" s="252"/>
      <c r="AM29" s="252"/>
      <c r="AN29" s="252"/>
      <c r="AS29" s="294"/>
    </row>
    <row r="30" spans="1:46" ht="13.5" customHeight="1" x14ac:dyDescent="0.2">
      <c r="A30" s="251"/>
      <c r="AK30" s="254"/>
      <c r="AL30" s="255"/>
      <c r="AM30" s="255"/>
      <c r="AN30" s="256"/>
      <c r="AO30" s="1097" t="s">
        <v>514</v>
      </c>
      <c r="AP30" s="257"/>
      <c r="AQ30" s="258" t="s">
        <v>515</v>
      </c>
      <c r="AR30" s="259"/>
    </row>
    <row r="31" spans="1:46" ht="13.2" x14ac:dyDescent="0.2">
      <c r="A31" s="251"/>
      <c r="AK31" s="260"/>
      <c r="AL31" s="261"/>
      <c r="AM31" s="261"/>
      <c r="AN31" s="262"/>
      <c r="AO31" s="1098"/>
      <c r="AP31" s="263" t="s">
        <v>516</v>
      </c>
      <c r="AQ31" s="264" t="s">
        <v>517</v>
      </c>
      <c r="AR31" s="265" t="s">
        <v>518</v>
      </c>
    </row>
    <row r="32" spans="1:46" ht="27" customHeight="1" x14ac:dyDescent="0.2">
      <c r="A32" s="251"/>
      <c r="AK32" s="1113" t="s">
        <v>536</v>
      </c>
      <c r="AL32" s="1114"/>
      <c r="AM32" s="1114"/>
      <c r="AN32" s="1115"/>
      <c r="AO32" s="295">
        <v>350173</v>
      </c>
      <c r="AP32" s="295">
        <v>48628</v>
      </c>
      <c r="AQ32" s="296">
        <v>81359</v>
      </c>
      <c r="AR32" s="297">
        <v>-40.200000000000003</v>
      </c>
    </row>
    <row r="33" spans="1:46" ht="13.5" customHeight="1" x14ac:dyDescent="0.2">
      <c r="A33" s="251"/>
      <c r="AK33" s="1113" t="s">
        <v>537</v>
      </c>
      <c r="AL33" s="1114"/>
      <c r="AM33" s="1114"/>
      <c r="AN33" s="1115"/>
      <c r="AO33" s="295" t="s">
        <v>522</v>
      </c>
      <c r="AP33" s="295" t="s">
        <v>522</v>
      </c>
      <c r="AQ33" s="296" t="s">
        <v>522</v>
      </c>
      <c r="AR33" s="297" t="s">
        <v>522</v>
      </c>
    </row>
    <row r="34" spans="1:46" ht="27" customHeight="1" x14ac:dyDescent="0.2">
      <c r="A34" s="251"/>
      <c r="AK34" s="1113" t="s">
        <v>538</v>
      </c>
      <c r="AL34" s="1114"/>
      <c r="AM34" s="1114"/>
      <c r="AN34" s="1115"/>
      <c r="AO34" s="295" t="s">
        <v>522</v>
      </c>
      <c r="AP34" s="295" t="s">
        <v>522</v>
      </c>
      <c r="AQ34" s="296" t="s">
        <v>522</v>
      </c>
      <c r="AR34" s="297" t="s">
        <v>522</v>
      </c>
    </row>
    <row r="35" spans="1:46" ht="27" customHeight="1" x14ac:dyDescent="0.2">
      <c r="A35" s="251"/>
      <c r="AK35" s="1113" t="s">
        <v>539</v>
      </c>
      <c r="AL35" s="1114"/>
      <c r="AM35" s="1114"/>
      <c r="AN35" s="1115"/>
      <c r="AO35" s="295">
        <v>1431</v>
      </c>
      <c r="AP35" s="295">
        <v>199</v>
      </c>
      <c r="AQ35" s="296">
        <v>18647</v>
      </c>
      <c r="AR35" s="297">
        <v>-98.9</v>
      </c>
    </row>
    <row r="36" spans="1:46" ht="27" customHeight="1" x14ac:dyDescent="0.2">
      <c r="A36" s="251"/>
      <c r="AK36" s="1113" t="s">
        <v>540</v>
      </c>
      <c r="AL36" s="1114"/>
      <c r="AM36" s="1114"/>
      <c r="AN36" s="1115"/>
      <c r="AO36" s="295">
        <v>27048</v>
      </c>
      <c r="AP36" s="295">
        <v>3756</v>
      </c>
      <c r="AQ36" s="296">
        <v>4480</v>
      </c>
      <c r="AR36" s="297">
        <v>-16.2</v>
      </c>
    </row>
    <row r="37" spans="1:46" ht="13.5" customHeight="1" x14ac:dyDescent="0.2">
      <c r="A37" s="251"/>
      <c r="AK37" s="1113" t="s">
        <v>541</v>
      </c>
      <c r="AL37" s="1114"/>
      <c r="AM37" s="1114"/>
      <c r="AN37" s="1115"/>
      <c r="AO37" s="295" t="s">
        <v>522</v>
      </c>
      <c r="AP37" s="295" t="s">
        <v>522</v>
      </c>
      <c r="AQ37" s="296">
        <v>815</v>
      </c>
      <c r="AR37" s="297" t="s">
        <v>522</v>
      </c>
    </row>
    <row r="38" spans="1:46" ht="27" customHeight="1" x14ac:dyDescent="0.2">
      <c r="A38" s="251"/>
      <c r="AK38" s="1116" t="s">
        <v>542</v>
      </c>
      <c r="AL38" s="1117"/>
      <c r="AM38" s="1117"/>
      <c r="AN38" s="1118"/>
      <c r="AO38" s="298" t="s">
        <v>522</v>
      </c>
      <c r="AP38" s="298" t="s">
        <v>522</v>
      </c>
      <c r="AQ38" s="299">
        <v>14</v>
      </c>
      <c r="AR38" s="287" t="s">
        <v>522</v>
      </c>
      <c r="AS38" s="294"/>
    </row>
    <row r="39" spans="1:46" ht="13.2" x14ac:dyDescent="0.2">
      <c r="A39" s="251"/>
      <c r="AK39" s="1116" t="s">
        <v>543</v>
      </c>
      <c r="AL39" s="1117"/>
      <c r="AM39" s="1117"/>
      <c r="AN39" s="1118"/>
      <c r="AO39" s="295">
        <v>-5001</v>
      </c>
      <c r="AP39" s="295">
        <v>-694</v>
      </c>
      <c r="AQ39" s="296">
        <v>-4008</v>
      </c>
      <c r="AR39" s="297">
        <v>-82.7</v>
      </c>
      <c r="AS39" s="294"/>
    </row>
    <row r="40" spans="1:46" ht="27" customHeight="1" x14ac:dyDescent="0.2">
      <c r="A40" s="251"/>
      <c r="AK40" s="1113" t="s">
        <v>544</v>
      </c>
      <c r="AL40" s="1114"/>
      <c r="AM40" s="1114"/>
      <c r="AN40" s="1115"/>
      <c r="AO40" s="295">
        <v>-259976</v>
      </c>
      <c r="AP40" s="295">
        <v>-36103</v>
      </c>
      <c r="AQ40" s="296">
        <v>-68941</v>
      </c>
      <c r="AR40" s="297">
        <v>-47.6</v>
      </c>
      <c r="AS40" s="294"/>
    </row>
    <row r="41" spans="1:46" ht="13.2" x14ac:dyDescent="0.2">
      <c r="A41" s="251"/>
      <c r="AK41" s="1119" t="s">
        <v>301</v>
      </c>
      <c r="AL41" s="1120"/>
      <c r="AM41" s="1120"/>
      <c r="AN41" s="1121"/>
      <c r="AO41" s="295">
        <v>113675</v>
      </c>
      <c r="AP41" s="295">
        <v>15786</v>
      </c>
      <c r="AQ41" s="296">
        <v>32367</v>
      </c>
      <c r="AR41" s="297">
        <v>-51.2</v>
      </c>
      <c r="AS41" s="294"/>
    </row>
    <row r="42" spans="1:46" ht="13.2" x14ac:dyDescent="0.2">
      <c r="A42" s="251"/>
      <c r="AK42" s="300" t="s">
        <v>545</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546</v>
      </c>
    </row>
    <row r="48" spans="1:46" ht="13.2" x14ac:dyDescent="0.2">
      <c r="A48" s="251"/>
      <c r="AK48" s="305" t="s">
        <v>547</v>
      </c>
      <c r="AL48" s="305"/>
      <c r="AM48" s="305"/>
      <c r="AN48" s="305"/>
      <c r="AO48" s="305"/>
      <c r="AP48" s="305"/>
      <c r="AQ48" s="306"/>
      <c r="AR48" s="305"/>
    </row>
    <row r="49" spans="1:44" ht="13.5" customHeight="1" x14ac:dyDescent="0.2">
      <c r="A49" s="251"/>
      <c r="AK49" s="307"/>
      <c r="AL49" s="308"/>
      <c r="AM49" s="1108" t="s">
        <v>514</v>
      </c>
      <c r="AN49" s="1110" t="s">
        <v>548</v>
      </c>
      <c r="AO49" s="1111"/>
      <c r="AP49" s="1111"/>
      <c r="AQ49" s="1111"/>
      <c r="AR49" s="1112"/>
    </row>
    <row r="50" spans="1:44" ht="13.2" x14ac:dyDescent="0.2">
      <c r="A50" s="251"/>
      <c r="AK50" s="309"/>
      <c r="AL50" s="310"/>
      <c r="AM50" s="1109"/>
      <c r="AN50" s="311" t="s">
        <v>549</v>
      </c>
      <c r="AO50" s="312" t="s">
        <v>550</v>
      </c>
      <c r="AP50" s="313" t="s">
        <v>551</v>
      </c>
      <c r="AQ50" s="314" t="s">
        <v>552</v>
      </c>
      <c r="AR50" s="315" t="s">
        <v>553</v>
      </c>
    </row>
    <row r="51" spans="1:44" ht="13.2" x14ac:dyDescent="0.2">
      <c r="A51" s="251"/>
      <c r="AK51" s="307" t="s">
        <v>554</v>
      </c>
      <c r="AL51" s="308"/>
      <c r="AM51" s="316">
        <v>298172</v>
      </c>
      <c r="AN51" s="317">
        <v>39176</v>
      </c>
      <c r="AO51" s="318">
        <v>-62.4</v>
      </c>
      <c r="AP51" s="319">
        <v>116162</v>
      </c>
      <c r="AQ51" s="320">
        <v>-3.1</v>
      </c>
      <c r="AR51" s="321">
        <v>-59.3</v>
      </c>
    </row>
    <row r="52" spans="1:44" ht="13.2" x14ac:dyDescent="0.2">
      <c r="A52" s="251"/>
      <c r="AK52" s="322"/>
      <c r="AL52" s="323" t="s">
        <v>555</v>
      </c>
      <c r="AM52" s="324">
        <v>179579</v>
      </c>
      <c r="AN52" s="325">
        <v>23595</v>
      </c>
      <c r="AO52" s="326">
        <v>-76.2</v>
      </c>
      <c r="AP52" s="327">
        <v>61562</v>
      </c>
      <c r="AQ52" s="328">
        <v>-7.4</v>
      </c>
      <c r="AR52" s="329">
        <v>-68.8</v>
      </c>
    </row>
    <row r="53" spans="1:44" ht="13.2" x14ac:dyDescent="0.2">
      <c r="A53" s="251"/>
      <c r="AK53" s="307" t="s">
        <v>556</v>
      </c>
      <c r="AL53" s="308"/>
      <c r="AM53" s="316">
        <v>526696</v>
      </c>
      <c r="AN53" s="317">
        <v>69965</v>
      </c>
      <c r="AO53" s="318">
        <v>78.599999999999994</v>
      </c>
      <c r="AP53" s="319">
        <v>121449</v>
      </c>
      <c r="AQ53" s="320">
        <v>4.5999999999999996</v>
      </c>
      <c r="AR53" s="321">
        <v>74</v>
      </c>
    </row>
    <row r="54" spans="1:44" ht="13.2" x14ac:dyDescent="0.2">
      <c r="A54" s="251"/>
      <c r="AK54" s="322"/>
      <c r="AL54" s="323" t="s">
        <v>555</v>
      </c>
      <c r="AM54" s="324">
        <v>440318</v>
      </c>
      <c r="AN54" s="325">
        <v>58491</v>
      </c>
      <c r="AO54" s="326">
        <v>147.9</v>
      </c>
      <c r="AP54" s="327">
        <v>62922</v>
      </c>
      <c r="AQ54" s="328">
        <v>2.2000000000000002</v>
      </c>
      <c r="AR54" s="329">
        <v>145.69999999999999</v>
      </c>
    </row>
    <row r="55" spans="1:44" ht="13.2" x14ac:dyDescent="0.2">
      <c r="A55" s="251"/>
      <c r="AK55" s="307" t="s">
        <v>557</v>
      </c>
      <c r="AL55" s="308"/>
      <c r="AM55" s="316">
        <v>453653</v>
      </c>
      <c r="AN55" s="317">
        <v>61057</v>
      </c>
      <c r="AO55" s="318">
        <v>-12.7</v>
      </c>
      <c r="AP55" s="319">
        <v>145139</v>
      </c>
      <c r="AQ55" s="320">
        <v>19.5</v>
      </c>
      <c r="AR55" s="321">
        <v>-32.200000000000003</v>
      </c>
    </row>
    <row r="56" spans="1:44" ht="13.2" x14ac:dyDescent="0.2">
      <c r="A56" s="251"/>
      <c r="AK56" s="322"/>
      <c r="AL56" s="323" t="s">
        <v>555</v>
      </c>
      <c r="AM56" s="324">
        <v>264526</v>
      </c>
      <c r="AN56" s="325">
        <v>35602</v>
      </c>
      <c r="AO56" s="326">
        <v>-39.1</v>
      </c>
      <c r="AP56" s="327">
        <v>83762</v>
      </c>
      <c r="AQ56" s="328">
        <v>33.1</v>
      </c>
      <c r="AR56" s="329">
        <v>-72.2</v>
      </c>
    </row>
    <row r="57" spans="1:44" ht="13.2" x14ac:dyDescent="0.2">
      <c r="A57" s="251"/>
      <c r="AK57" s="307" t="s">
        <v>558</v>
      </c>
      <c r="AL57" s="308"/>
      <c r="AM57" s="316">
        <v>505248</v>
      </c>
      <c r="AN57" s="317">
        <v>69098</v>
      </c>
      <c r="AO57" s="318">
        <v>13.2</v>
      </c>
      <c r="AP57" s="319">
        <v>125391</v>
      </c>
      <c r="AQ57" s="320">
        <v>-13.6</v>
      </c>
      <c r="AR57" s="321">
        <v>26.8</v>
      </c>
    </row>
    <row r="58" spans="1:44" ht="13.2" x14ac:dyDescent="0.2">
      <c r="A58" s="251"/>
      <c r="AK58" s="322"/>
      <c r="AL58" s="323" t="s">
        <v>555</v>
      </c>
      <c r="AM58" s="324">
        <v>429808</v>
      </c>
      <c r="AN58" s="325">
        <v>58781</v>
      </c>
      <c r="AO58" s="326">
        <v>65.099999999999994</v>
      </c>
      <c r="AP58" s="327">
        <v>68516</v>
      </c>
      <c r="AQ58" s="328">
        <v>-18.2</v>
      </c>
      <c r="AR58" s="329">
        <v>83.3</v>
      </c>
    </row>
    <row r="59" spans="1:44" ht="13.2" x14ac:dyDescent="0.2">
      <c r="A59" s="251"/>
      <c r="AK59" s="307" t="s">
        <v>559</v>
      </c>
      <c r="AL59" s="308"/>
      <c r="AM59" s="316">
        <v>367100</v>
      </c>
      <c r="AN59" s="317">
        <v>50979</v>
      </c>
      <c r="AO59" s="318">
        <v>-26.2</v>
      </c>
      <c r="AP59" s="319">
        <v>138402</v>
      </c>
      <c r="AQ59" s="320">
        <v>10.4</v>
      </c>
      <c r="AR59" s="321">
        <v>-36.6</v>
      </c>
    </row>
    <row r="60" spans="1:44" ht="13.2" x14ac:dyDescent="0.2">
      <c r="A60" s="251"/>
      <c r="AK60" s="322"/>
      <c r="AL60" s="323" t="s">
        <v>555</v>
      </c>
      <c r="AM60" s="324">
        <v>261340</v>
      </c>
      <c r="AN60" s="325">
        <v>36292</v>
      </c>
      <c r="AO60" s="326">
        <v>-38.299999999999997</v>
      </c>
      <c r="AP60" s="327">
        <v>70652</v>
      </c>
      <c r="AQ60" s="328">
        <v>3.1</v>
      </c>
      <c r="AR60" s="329">
        <v>-41.4</v>
      </c>
    </row>
    <row r="61" spans="1:44" ht="13.2" x14ac:dyDescent="0.2">
      <c r="A61" s="251"/>
      <c r="AK61" s="307" t="s">
        <v>560</v>
      </c>
      <c r="AL61" s="330"/>
      <c r="AM61" s="316">
        <v>430174</v>
      </c>
      <c r="AN61" s="317">
        <v>58055</v>
      </c>
      <c r="AO61" s="318">
        <v>-1.9</v>
      </c>
      <c r="AP61" s="319">
        <v>129309</v>
      </c>
      <c r="AQ61" s="331">
        <v>3.6</v>
      </c>
      <c r="AR61" s="321">
        <v>-5.5</v>
      </c>
    </row>
    <row r="62" spans="1:44" ht="13.2" x14ac:dyDescent="0.2">
      <c r="A62" s="251"/>
      <c r="AK62" s="322"/>
      <c r="AL62" s="323" t="s">
        <v>555</v>
      </c>
      <c r="AM62" s="324">
        <v>315114</v>
      </c>
      <c r="AN62" s="325">
        <v>42552</v>
      </c>
      <c r="AO62" s="326">
        <v>11.9</v>
      </c>
      <c r="AP62" s="327">
        <v>69483</v>
      </c>
      <c r="AQ62" s="328">
        <v>2.6</v>
      </c>
      <c r="AR62" s="329">
        <v>9.3000000000000007</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7/598/ozppXgKu2P5mL3xQgrqizWye+iyxW9TZpv/xmD/r4rUFt1wbhbx4zUncdBwIlqbkJxnQvbzfcFI4hkpA==" saltValue="5jfczjlFJSeme+L6nqCi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562</v>
      </c>
    </row>
    <row r="121" spans="125:125" ht="13.5" hidden="1" customHeight="1" x14ac:dyDescent="0.2">
      <c r="DU121" s="245"/>
    </row>
  </sheetData>
  <sheetProtection algorithmName="SHA-512" hashValue="ob9XW5VrzevVcHWD/CXS04Qryrhe4ZmAY7d/fQq/Q12Pc7OnC61Lk6UuzLHLp+zL2glLFq2bU55zV/tBCtduWw==" saltValue="DCeBGkyYUSoPl3Y/P14dc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563</v>
      </c>
    </row>
  </sheetData>
  <sheetProtection algorithmName="SHA-512" hashValue="V7SkUjIx2ogwEeFtZ9Kr0jcPvKbTPQoIuNvd/dP62MXcl5jQPzZ0dYcdHFgxWH4QzbzjtWy7jsN+WcAniqjddg==" saltValue="2KvPFXaGcYDuVcFJmyo8u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22" t="s">
        <v>3</v>
      </c>
      <c r="D47" s="1122"/>
      <c r="E47" s="1123"/>
      <c r="F47" s="11">
        <v>15.5</v>
      </c>
      <c r="G47" s="12">
        <v>15.43</v>
      </c>
      <c r="H47" s="12">
        <v>15.57</v>
      </c>
      <c r="I47" s="12">
        <v>17.46</v>
      </c>
      <c r="J47" s="13">
        <v>17.87</v>
      </c>
    </row>
    <row r="48" spans="2:10" ht="57.75" customHeight="1" x14ac:dyDescent="0.2">
      <c r="B48" s="14"/>
      <c r="C48" s="1124" t="s">
        <v>4</v>
      </c>
      <c r="D48" s="1124"/>
      <c r="E48" s="1125"/>
      <c r="F48" s="15">
        <v>6.26</v>
      </c>
      <c r="G48" s="16">
        <v>7.34</v>
      </c>
      <c r="H48" s="16">
        <v>7.12</v>
      </c>
      <c r="I48" s="16">
        <v>10.16</v>
      </c>
      <c r="J48" s="17">
        <v>14.03</v>
      </c>
    </row>
    <row r="49" spans="2:10" ht="57.75" customHeight="1" thickBot="1" x14ac:dyDescent="0.25">
      <c r="B49" s="18"/>
      <c r="C49" s="1126" t="s">
        <v>5</v>
      </c>
      <c r="D49" s="1126"/>
      <c r="E49" s="1127"/>
      <c r="F49" s="19">
        <v>0.24</v>
      </c>
      <c r="G49" s="20">
        <v>1.1200000000000001</v>
      </c>
      <c r="H49" s="20" t="s">
        <v>569</v>
      </c>
      <c r="I49" s="20">
        <v>6.02</v>
      </c>
      <c r="J49" s="21">
        <v>6.58</v>
      </c>
    </row>
    <row r="50" spans="2:10" ht="13.2" x14ac:dyDescent="0.2"/>
  </sheetData>
  <sheetProtection algorithmName="SHA-512" hashValue="WErRw5DFVKooHWJFllNZ9fJ0FdIuEClsLLO80zKzKt76nAhw8uwm4H3usprUdfG9VQ29YzLil7WSMNJNkDlg3A==" saltValue="IUPruaDenwpOmCjrW30AR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2023-03-20T08:01:38Z</cp:lastPrinted>
  <dcterms:created xsi:type="dcterms:W3CDTF">2023-02-20T04:42:14Z</dcterms:created>
  <dcterms:modified xsi:type="dcterms:W3CDTF">2023-10-12T05:20:36Z</dcterms:modified>
  <cp:category/>
</cp:coreProperties>
</file>