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fl01\share\企画財政課\財政係共有\34財政状況資料集\令和4年度財政状況資料集\060319〆令和4年度財政状況資料集の作成等について\"/>
    </mc:Choice>
  </mc:AlternateContent>
  <xr:revisionPtr revIDLastSave="0" documentId="13_ncr:1_{A73E9396-CEEB-4BD6-86EF-4FA97BC04867}" xr6:coauthVersionLast="36" xr6:coauthVersionMax="36" xr10:uidLastSave="{00000000-0000-0000-0000-000000000000}"/>
  <bookViews>
    <workbookView xWindow="0" yWindow="0" windowWidth="15360" windowHeight="7632" firstSheet="3"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W41" i="10" s="1"/>
  <c r="BW42" i="10" s="1"/>
  <c r="BW43"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<sst xmlns="http://schemas.openxmlformats.org/spreadsheetml/2006/main" count="1140" uniqueCount="585">
  <si>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</si>
  <si>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</si>
  <si>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</si>
  <si>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</si>
  <si>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</si>
  <si>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</si>
  <si>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</si>
  <si>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</si>
  <si>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</si>
  <si>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</si>
  <si>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</si>
  <si>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</si>
  <si>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</si>
  <si>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</si>
  <si>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</si>
  <si>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</si>
  <si>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</si>
  <si>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</si>
  <si>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</si>
  <si>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</si>
  <si>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</si>
  <si>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</si>
  <si>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</si>
  <si>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</si>
  <si>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</si>
  <si>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</si>
  <si>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</si>
  <si>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</si>
  <si>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</si>
  <si>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</si>
  <si>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</si>
  <si>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</si>
  <si>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</si>
  <si>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</si>
  <si>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</si>
  <si>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</si>
  <si>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</si>
  <si>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</si>
  <si>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</si>
  <si>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</si>
  <si>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</si>
  <si>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</si>
  <si>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</si>
  <si>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</si>
  <si>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</si>
  <si>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</si>
  <si>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</si>
  <si>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</si>
  <si>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</si>
  <si>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</si>
  <si>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</si>
  <si>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</si>
  <si>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</si>
  <si>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</si>
  <si>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</si>
  <si>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</si>
  <si>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</si>
  <si>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</si>
  <si>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</si>
  <si>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</si>
  <si>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</si>
  <si>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</si>
  <si>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</si>
  <si>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</si>
  <si>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</si>
  <si>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</si>
  <si>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</si>
  <si>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</si>
  <si>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</si>
  <si>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</si>
  <si>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</si>
  <si>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</si>
  <si>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</si>
  <si>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</si>
  <si>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</si>
  <si>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</si>
  <si>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</si>
  <si>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</si>
  <si>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</si>
  <si>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</si>
  <si>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</si>
  <si>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</si>
  <si>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</si>
  <si>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</si>
  <si>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</si>
  <si>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</si>
  <si>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</si>
  <si>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</si>
  <si>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</si>
  <si>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</si>
  <si>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</si>
  <si>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</si>
  <si>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</si>
  <si>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</si>
  <si>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</si>
  <si>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</si>
  <si>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</si>
  <si>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</si>
  <si>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</si>
  <si>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</si>
  <si>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</si>
  <si>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</si>
  <si>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</si>
  <si>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</si>
  <si>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</si>
  <si>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</si>
  <si>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</si>
  <si>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</si>
  <si>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</si>
  <si>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</si>
  <si>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</si>
  <si>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</si>
  <si>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</si>
  <si>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</si>
  <si>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</si>
  <si>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</si>
  <si>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</si>
  <si>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</si>
  <si>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</si>
  <si>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</si>
  <si>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</si>
  <si>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</si>
  <si>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</si>
  <si>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</si>
  <si>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</si>
  <si>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</si>
  <si>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</si>
  <si>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</si>
  <si>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</si>
  <si>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</si>
  <si>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</si>
  <si>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</si>
  <si>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</si>
  <si>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</si>
  <si>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</si>
  <si>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</si>
  <si>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</si>
  <si>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</si>
  <si>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</si>
  <si>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</si>
  <si>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</si>
  <si>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</si>
  <si>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</si>
  <si>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</si>
  <si>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</si>
  <si>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</si>
  <si>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</si>
  <si>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</si>
  <si>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</si>
  <si>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</si>
  <si>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</si>
  <si>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</si>
  <si>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</si>
  <si>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</si>
  <si>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</si>
  <si>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</si>
  <si>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</si>
  <si>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</si>
  <si>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</si>
  <si>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</si>
  <si>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</si>
  <si>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</si>
  <si>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</si>
  <si>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</si>
  <si>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</si>
  <si>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</si>
  <si>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</si>
  <si>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</si>
  <si>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</si>
  <si>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</si>
  <si>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</si>
  <si>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</si>
  <si>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</si>
  <si>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</si>
  <si>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</si>
  <si>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</si>
  <si>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</si>
  <si>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</si>
  <si>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</si>
  <si>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</si>
  <si>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</si>
  <si>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</si>
  <si>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</si>
  <si>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</si>
  <si>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</si>
  <si>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</si>
  <si>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</si>
  <si>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</si>
  <si>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</si>
  <si>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</si>
  <si>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</si>
  <si>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</si>
  <si>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</si>
  <si>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</si>
  <si>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</si>
  <si>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</si>
  <si>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</si>
  <si>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</si>
  <si>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</si>
  <si>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</si>
  <si>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</si>
  <si>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</si>
  <si>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</si>
  <si>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</si>
  <si>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</si>
  <si>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</si>
  <si>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</si>
  <si>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</si>
  <si>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</si>
  <si>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</si>
  <si>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</si>
  <si>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</si>
  <si>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</si>
  <si>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</si>
  <si>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</si>
  <si>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</si>
  <si>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千葉県御宿町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</si>
  <si>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</si>
  <si>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</si>
  <si>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</si>
  <si>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</si>
  <si>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</si>
  <si>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</si>
  <si>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</si>
  <si>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</si>
  <si>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</si>
  <si>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</si>
  <si>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</si>
  <si>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</si>
  <si>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</si>
  <si>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</si>
  <si>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</si>
  <si>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</si>
  <si>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</si>
  <si>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</si>
  <si>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</si>
  <si>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</si>
  <si>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</si>
  <si>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</si>
  <si>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</si>
  <si>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</si>
  <si>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</si>
  <si>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</si>
  <si>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</si>
  <si>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</si>
  <si>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</si>
  <si>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</si>
  <si>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</si>
  <si>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</si>
  <si>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</si>
  <si>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</si>
  <si>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</si>
  <si>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</si>
  <si>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</si>
  <si>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</si>
  <si>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</si>
  <si>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</si>
  <si>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</si>
  <si>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</si>
  <si>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</si>
  <si>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</si>
  <si>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</si>
  <si>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</si>
  <si>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</si>
  <si>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</si>
  <si>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</si>
  <si>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</si>
  <si>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</si>
  <si>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</si>
  <si>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</si>
  <si>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</si>
  <si>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</si>
  <si>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</si>
  <si>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</si>
  <si>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</si>
  <si>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</si>
  <si>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</si>
  <si>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</si>
  <si>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</si>
  <si>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</si>
  <si>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</si>
  <si>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</si>
  <si>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</si>
  <si>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</si>
  <si>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</si>
  <si>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</si>
  <si>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</si>
  <si>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</si>
  <si>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</si>
  <si>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</si>
  <si>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</si>
  <si>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</si>
  <si>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</si>
  <si>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</si>
  <si>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</si>
  <si>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</si>
  <si>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</si>
  <si>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</si>
  <si>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</si>
  <si>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</si>
  <si>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</si>
  <si>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</si>
  <si>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</si>
  <si>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</si>
  <si>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</si>
  <si>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</si>
  <si>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</si>
  <si>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</si>
  <si>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</si>
  <si>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</si>
  <si>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</si>
  <si>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</si>
  <si>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</si>
  <si>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</si>
  <si>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</si>
  <si>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</si>
  <si>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</si>
  <si>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</si>
  <si>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</si>
  <si>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</si>
  <si>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</si>
  <si>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</si>
  <si>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</si>
  <si>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</si>
  <si>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</si>
  <si>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</si>
  <si>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</si>
  <si>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</si>
  <si>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</si>
  <si>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</si>
  <si>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</si>
  <si>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</si>
  <si>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</si>
  <si>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</si>
  <si>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</si>
  <si>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</si>
  <si>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</si>
  <si>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</si>
  <si>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</si>
  <si>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</si>
  <si>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</si>
  <si>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</si>
  <si>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</si>
  <si>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</si>
  <si>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</si>
  <si>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</si>
  <si>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</si>
  <si>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</si>
  <si>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</si>
  <si>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</si>
  <si>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</si>
  <si>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</si>
  <si>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</si>
  <si>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</si>
  <si>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</si>
  <si>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</si>
  <si>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</si>
  <si>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</si>
  <si>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</si>
  <si>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</si>
  <si>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</si>
  <si>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</si>
  <si>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</si>
  <si>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</si>
  <si>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</si>
  <si>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</si>
  <si>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</si>
  <si>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</si>
  <si>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</si>
  <si>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千葉県御宿町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</si>
  <si>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</si>
  <si>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</si>
  <si>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</si>
  <si>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</si>
  <si>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</si>
  <si>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</si>
  <si>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</si>
  <si>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</si>
  <si>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</si>
  <si>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</si>
  <si>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</si>
  <si>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</si>
  <si>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</si>
  <si>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</si>
  <si>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</si>
  <si>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</si>
  <si>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</si>
  <si>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</si>
  <si>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</si>
  <si>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</si>
  <si>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</si>
  <si>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</si>
  <si>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</si>
  <si>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</si>
  <si>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</si>
  <si>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</si>
  <si>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</si>
  <si>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</si>
  <si>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</si>
  <si>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</si>
  <si>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</si>
  <si>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</si>
  <si>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</si>
  <si>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</si>
  <si>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</si>
  <si>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</si>
  <si>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</si>
  <si>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</si>
  <si>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</si>
  <si>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</si>
  <si>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</si>
  <si>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</si>
  <si>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</si>
  <si>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</si>
  <si>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</si>
  <si>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</si>
  <si>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</si>
  <si>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</si>
  <si>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</si>
  <si>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</si>
  <si>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</si>
  <si>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</si>
  <si>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</si>
  <si>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</si>
  <si>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</si>
  <si>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</si>
  <si>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</si>
  <si>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</si>
  <si>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</si>
  <si>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</si>
  <si>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</si>
  <si>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</si>
  <si>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</si>
  <si>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</si>
  <si>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</si>
  <si>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</si>
  <si>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</si>
  <si>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</si>
  <si>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</si>
  <si>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</si>
  <si>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</si>
  <si>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</si>
  <si>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</si>
  <si>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</si>
  <si>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</si>
  <si>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</si>
  <si>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</si>
  <si>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</si>
  <si>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</si>
  <si>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</si>
  <si>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</si>
  <si>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</si>
  <si>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</si>
  <si>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</si>
  <si>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</si>
  <si>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</si>
  <si>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</si>
  <si>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</si>
  <si>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</si>
  <si>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</si>
  <si>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</si>
  <si>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</si>
  <si>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</si>
  <si>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</si>
  <si>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</si>
  <si>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</si>
  <si>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</si>
  <si>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</si>
  <si>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</si>
  <si>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</si>
  <si>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</si>
  <si>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</si>
  <si>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</si>
  <si>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</si>
  <si>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</si>
  <si>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</si>
  <si>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</si>
  <si>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</si>
  <si>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</si>
  <si>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</si>
  <si>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</si>
  <si>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</si>
  <si>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</si>
  <si>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</si>
  <si>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</si>
  <si>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</si>
  <si>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</si>
  <si>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</si>
  <si>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</si>
  <si>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</si>
  <si>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</si>
  <si>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</si>
  <si>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</si>
  <si>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</si>
  <si>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</si>
  <si>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</si>
  <si>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</si>
  <si>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</si>
  <si>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</si>
  <si>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</si>
  <si>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</si>
  <si>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</si>
  <si>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</si>
  <si>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</si>
  <si>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</si>
  <si>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</si>
  <si>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</si>
  <si>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</si>
  <si>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</si>
  <si>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</si>
  <si>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</si>
  <si>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</si>
  <si>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</si>
  <si>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</si>
  <si>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</si>
  <si>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</si>
  <si>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</si>
  <si>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</si>
  <si>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</si>
  <si>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</si>
  <si>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</si>
  <si>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</si>
  <si>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</si>
  <si>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</si>
  <si>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</si>
  <si>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</si>
  <si>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</si>
  <si>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</si>
  <si>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</si>
  <si>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</si>
  <si>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</si>
  <si>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</si>
  <si>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</si>
  <si>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</si>
  <si>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</si>
  <si>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</si>
  <si>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</si>
  <si>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</si>
  <si>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</si>
  <si>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</si>
  <si>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</si>
  <si>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</si>
  <si>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</si>
  <si>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</si>
  <si>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</si>
  <si>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</si>
  <si>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</si>
  <si>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</si>
  <si>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</si>
  <si>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</si>
  <si>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</si>
  <si>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</si>
  <si>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0.28</t>
  </si>
  <si>
    <t>▲ 1.56</t>
  </si>
  <si>
    <t>水道事業会計</t>
  </si>
  <si>
    <t>一般会計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</si>
  <si>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</si>
  <si>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</si>
  <si>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</si>
  <si>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</si>
  <si>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</si>
  <si>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</si>
  <si>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</si>
  <si>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</si>
  <si>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</si>
  <si>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</si>
  <si>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</si>
  <si>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</si>
  <si>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3">
      <t>チバケン</t>
    </rPh>
    <rPh sb="3" eb="6">
      <t>シチョウソン</t>
    </rPh>
    <rPh sb="6" eb="12">
      <t>ソウゴウジムクミアイ</t>
    </rPh>
    <rPh sb="13" eb="17">
      <t>イッパンカイケイ</t>
    </rPh>
    <phoneticPr fontId="2"/>
  </si>
  <si>
    <t>千葉県市町村総合事務組合（千葉県自治会館管理運営特別会計）</t>
    <rPh sb="0" eb="3">
      <t>チバケン</t>
    </rPh>
    <rPh sb="3" eb="6">
      <t>シチョウソン</t>
    </rPh>
    <rPh sb="6" eb="12">
      <t>ソウゴウジムクミアイ</t>
    </rPh>
    <rPh sb="13" eb="15">
      <t>チバ</t>
    </rPh>
    <rPh sb="15" eb="16">
      <t>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</si>
  <si>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6">
      <t>チバケンシチョウソン</t>
    </rPh>
    <rPh sb="6" eb="12">
      <t>ソウゴウジムクミアイ</t>
    </rPh>
    <rPh sb="13" eb="20">
      <t>チバケンジチケンシュウ</t>
    </rPh>
    <rPh sb="24" eb="28">
      <t>トクベツカイケイ</t>
    </rPh>
    <phoneticPr fontId="2"/>
  </si>
  <si>
    <t>千葉県市町村総合事務組合（千葉県市町村交通災害共済特別会計）</t>
    <rPh sb="0" eb="12">
      <t>チバケンシチョウソンソウゴウジムクミアイ</t>
    </rPh>
    <rPh sb="13" eb="16">
      <t>チバケン</t>
    </rPh>
    <rPh sb="16" eb="23">
      <t>シチョウソンコウツウサイガイ</t>
    </rPh>
    <rPh sb="23" eb="27">
      <t>キョウサイトクベツ</t>
    </rPh>
    <rPh sb="27" eb="29">
      <t>カイケイ</t>
    </rPh>
    <phoneticPr fontId="2"/>
  </si>
  <si>
    <t>国保国吉病院組合（国保国吉会計）</t>
    <rPh sb="0" eb="4">
      <t>コクホクニヨシ</t>
    </rPh>
    <rPh sb="4" eb="6">
      <t>ビョウイン</t>
    </rPh>
    <rPh sb="6" eb="8">
      <t>クミアイ</t>
    </rPh>
    <rPh sb="9" eb="11">
      <t>コクホ</t>
    </rPh>
    <rPh sb="11" eb="13">
      <t>クニヨシ</t>
    </rPh>
    <rPh sb="13" eb="15">
      <t>カイケイ</t>
    </rPh>
    <phoneticPr fontId="2"/>
  </si>
  <si>
    <t>夷隅郡市広域市町村圏事務組合（一般会計）</t>
    <rPh sb="0" eb="4">
      <t>イスミグンシ</t>
    </rPh>
    <rPh sb="4" eb="9">
      <t>コウイキシチョウソン</t>
    </rPh>
    <rPh sb="9" eb="10">
      <t>ケン</t>
    </rPh>
    <rPh sb="10" eb="14">
      <t>ジムクミアイ</t>
    </rPh>
    <rPh sb="15" eb="19">
      <t>イッパンカイケイ</t>
    </rPh>
    <phoneticPr fontId="2"/>
  </si>
  <si>
    <t>南房総広域水道企業団（水道用水供給事業）</t>
    <rPh sb="0" eb="3">
      <t>ミナミボウソウ</t>
    </rPh>
    <rPh sb="3" eb="7">
      <t>コウイキスイドウ</t>
    </rPh>
    <rPh sb="7" eb="10">
      <t>キギョウダン</t>
    </rPh>
    <phoneticPr fontId="2"/>
  </si>
  <si>
    <t>夷隅環境衛生組合（一般会計）</t>
    <rPh sb="0" eb="8">
      <t>イスミカンキョウエイセイクミアイ</t>
    </rPh>
    <rPh sb="9" eb="13">
      <t>イッパンカイケイ</t>
    </rPh>
    <phoneticPr fontId="2"/>
  </si>
  <si>
    <t>布施学校組合（一般会計）</t>
    <rPh sb="0" eb="6">
      <t>フセガッコウクミアイ</t>
    </rPh>
    <rPh sb="7" eb="11">
      <t>イッパンカイケイ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</si>
  <si>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</si>
  <si>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</si>
  <si>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</si>
  <si>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教育施設建設基金</t>
    <rPh sb="0" eb="4">
      <t>キョウイクシセツ</t>
    </rPh>
    <rPh sb="4" eb="8">
      <t>ケンセツキキン</t>
    </rPh>
    <phoneticPr fontId="5"/>
  </si>
  <si>
    <t>公共施設維持管理基金</t>
    <rPh sb="0" eb="10">
      <t>コウキョウシセツイジカンリキキン</t>
    </rPh>
    <phoneticPr fontId="2"/>
  </si>
  <si>
    <t>活力あるふるさとづくり基金</t>
    <rPh sb="0" eb="2">
      <t>カツリョク</t>
    </rPh>
    <rPh sb="11" eb="13">
      <t>キキン</t>
    </rPh>
    <phoneticPr fontId="2"/>
  </si>
  <si>
    <t>庁舎施設維持管理基金</t>
    <rPh sb="0" eb="10">
      <t>チョウシャシセツイジカンリキキン</t>
    </rPh>
    <phoneticPr fontId="2"/>
  </si>
  <si>
    <t>消防防災施設整備基金</t>
    <rPh sb="0" eb="8">
      <t>ショウボウボウサイシセツセイビ</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</si>
</sst>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1001-439F-B2D5-D22DFFD2A2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69965</c:v>
                </c:pt>
                <c:pt idx="1">
                  <c:v>61057</c:v>
                </c:pt>
                <c:pt idx="2">
                  <c:v>69098</c:v>
                </c:pt>
                <c:pt idx="3">
                  <c:v>50979</c:v>
                </c:pt>
                <c:pt idx="4">
                  <c:v>41530</c:v>
                </c:pt>
              </c:numCache>
            </c:numRef>
          </c:val>
          <c:smooth val="0"/>
          <c:extLst>
            <c:ext xmlns:c16="http://schemas.microsoft.com/office/drawing/2014/chart" uri="{C3380CC4-5D6E-409C-BE32-E72D297353CC}">
              <c16:uniqueId val="{00000001-1001-439F-B2D5-D22DFFD2A23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7.34</c:v>
                </c:pt>
                <c:pt idx="1">
                  <c:v>7.12</c:v>
                </c:pt>
                <c:pt idx="2">
                  <c:v>10.16</c:v>
                </c:pt>
                <c:pt idx="3">
                  <c:v>14.03</c:v>
                </c:pt>
                <c:pt idx="4">
                  <c:v>12.78</c:v>
                </c:pt>
              </c:numCache>
            </c:numRef>
          </c:val>
          <c:extLst>
            <c:ext xmlns:c16="http://schemas.microsoft.com/office/drawing/2014/chart" uri="{C3380CC4-5D6E-409C-BE32-E72D297353CC}">
              <c16:uniqueId val="{00000000-E559-432C-A7D7-A52D235CA2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15.43</c:v>
                </c:pt>
                <c:pt idx="1">
                  <c:v>15.57</c:v>
                </c:pt>
                <c:pt idx="2">
                  <c:v>17.46</c:v>
                </c:pt>
                <c:pt idx="3">
                  <c:v>17.87</c:v>
                </c:pt>
                <c:pt idx="4">
                  <c:v>18.29</c:v>
                </c:pt>
              </c:numCache>
            </c:numRef>
          </c:val>
          <c:extLst>
            <c:ext xmlns:c16="http://schemas.microsoft.com/office/drawing/2014/chart" uri="{C3380CC4-5D6E-409C-BE32-E72D297353CC}">
              <c16:uniqueId val="{00000001-E559-432C-A7D7-A52D235CA2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1.1200000000000001</c:v>
                </c:pt>
                <c:pt idx="1">
                  <c:v>-0.28000000000000003</c:v>
                </c:pt>
                <c:pt idx="2">
                  <c:v>6.02</c:v>
                </c:pt>
                <c:pt idx="3">
                  <c:v>6.58</c:v>
                </c:pt>
                <c:pt idx="4">
                  <c:v>-1.56</c:v>
                </c:pt>
              </c:numCache>
            </c:numRef>
          </c:val>
          <c:smooth val="0"/>
          <c:extLst>
            <c:ext xmlns:c16="http://schemas.microsoft.com/office/drawing/2014/chart" uri="{C3380CC4-5D6E-409C-BE32-E72D297353CC}">
              <c16:uniqueId val="{00000002-E559-432C-A7D7-A52D235CA2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233-467D-A324-61C2D651BE6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33-467D-A324-61C2D651BE6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33-467D-A324-61C2D651BE6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233-467D-A324-61C2D651BE6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233-467D-A324-61C2D651BE6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5-1233-467D-A324-61C2D651BE6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4.9800000000000004</c:v>
                </c:pt>
                <c:pt idx="2">
                  <c:v>#N/A</c:v>
                </c:pt>
                <c:pt idx="3">
                  <c:v>4.4400000000000004</c:v>
                </c:pt>
                <c:pt idx="4">
                  <c:v>#N/A</c:v>
                </c:pt>
                <c:pt idx="5">
                  <c:v>4.0199999999999996</c:v>
                </c:pt>
                <c:pt idx="6">
                  <c:v>#N/A</c:v>
                </c:pt>
                <c:pt idx="7">
                  <c:v>3.33</c:v>
                </c:pt>
                <c:pt idx="8">
                  <c:v>#N/A</c:v>
                </c:pt>
                <c:pt idx="9">
                  <c:v>3.07</c:v>
                </c:pt>
              </c:numCache>
            </c:numRef>
          </c:val>
          <c:extLst>
            <c:ext xmlns:c16="http://schemas.microsoft.com/office/drawing/2014/chart" uri="{C3380CC4-5D6E-409C-BE32-E72D297353CC}">
              <c16:uniqueId val="{00000006-1233-467D-A324-61C2D651BE6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3.58</c:v>
                </c:pt>
                <c:pt idx="2">
                  <c:v>#N/A</c:v>
                </c:pt>
                <c:pt idx="3">
                  <c:v>4.18</c:v>
                </c:pt>
                <c:pt idx="4">
                  <c:v>#N/A</c:v>
                </c:pt>
                <c:pt idx="5">
                  <c:v>5.13</c:v>
                </c:pt>
                <c:pt idx="6">
                  <c:v>#N/A</c:v>
                </c:pt>
                <c:pt idx="7">
                  <c:v>5.37</c:v>
                </c:pt>
                <c:pt idx="8">
                  <c:v>#N/A</c:v>
                </c:pt>
                <c:pt idx="9">
                  <c:v>6.63</c:v>
                </c:pt>
              </c:numCache>
            </c:numRef>
          </c:val>
          <c:extLst>
            <c:ext xmlns:c16="http://schemas.microsoft.com/office/drawing/2014/chart" uri="{C3380CC4-5D6E-409C-BE32-E72D297353CC}">
              <c16:uniqueId val="{00000007-1233-467D-A324-61C2D651BE6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7.34</c:v>
                </c:pt>
                <c:pt idx="2">
                  <c:v>#N/A</c:v>
                </c:pt>
                <c:pt idx="3">
                  <c:v>7.12</c:v>
                </c:pt>
                <c:pt idx="4">
                  <c:v>#N/A</c:v>
                </c:pt>
                <c:pt idx="5">
                  <c:v>10.16</c:v>
                </c:pt>
                <c:pt idx="6">
                  <c:v>#N/A</c:v>
                </c:pt>
                <c:pt idx="7">
                  <c:v>14.02</c:v>
                </c:pt>
                <c:pt idx="8">
                  <c:v>#N/A</c:v>
                </c:pt>
                <c:pt idx="9">
                  <c:v>12.78</c:v>
                </c:pt>
              </c:numCache>
            </c:numRef>
          </c:val>
          <c:extLst>
            <c:ext xmlns:c16="http://schemas.microsoft.com/office/drawing/2014/chart" uri="{C3380CC4-5D6E-409C-BE32-E72D297353CC}">
              <c16:uniqueId val="{00000008-1233-467D-A324-61C2D651BE6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43.68</c:v>
                </c:pt>
                <c:pt idx="2">
                  <c:v>#N/A</c:v>
                </c:pt>
                <c:pt idx="3">
                  <c:v>42.96</c:v>
                </c:pt>
                <c:pt idx="4">
                  <c:v>#N/A</c:v>
                </c:pt>
                <c:pt idx="5">
                  <c:v>39.42</c:v>
                </c:pt>
                <c:pt idx="6">
                  <c:v>#N/A</c:v>
                </c:pt>
                <c:pt idx="7">
                  <c:v>34.46</c:v>
                </c:pt>
                <c:pt idx="8">
                  <c:v>#N/A</c:v>
                </c:pt>
                <c:pt idx="9">
                  <c:v>29.91</c:v>
                </c:pt>
              </c:numCache>
            </c:numRef>
          </c:val>
          <c:extLst>
            <c:ext xmlns:c16="http://schemas.microsoft.com/office/drawing/2014/chart" uri="{C3380CC4-5D6E-409C-BE32-E72D297353CC}">
              <c16:uniqueId val="{00000009-1233-467D-A324-61C2D651BE6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272</c:v>
                </c:pt>
                <c:pt idx="5">
                  <c:v>261</c:v>
                </c:pt>
                <c:pt idx="8">
                  <c:v>268</c:v>
                </c:pt>
                <c:pt idx="11">
                  <c:v>266</c:v>
                </c:pt>
                <c:pt idx="14">
                  <c:v>278</c:v>
                </c:pt>
              </c:numCache>
            </c:numRef>
          </c:val>
          <c:extLst>
            <c:ext xmlns:c16="http://schemas.microsoft.com/office/drawing/2014/chart" uri="{C3380CC4-5D6E-409C-BE32-E72D297353CC}">
              <c16:uniqueId val="{00000000-CF88-4D9B-8D94-8D85B81202E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88-4D9B-8D94-8D85B81202E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F88-4D9B-8D94-8D85B81202E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31</c:v>
                </c:pt>
                <c:pt idx="3">
                  <c:v>26</c:v>
                </c:pt>
                <c:pt idx="6">
                  <c:v>29</c:v>
                </c:pt>
                <c:pt idx="9">
                  <c:v>27</c:v>
                </c:pt>
                <c:pt idx="12">
                  <c:v>26</c:v>
                </c:pt>
              </c:numCache>
            </c:numRef>
          </c:val>
          <c:extLst>
            <c:ext xmlns:c16="http://schemas.microsoft.com/office/drawing/2014/chart" uri="{C3380CC4-5D6E-409C-BE32-E72D297353CC}">
              <c16:uniqueId val="{00000003-CF88-4D9B-8D94-8D85B81202E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c:v>
                </c:pt>
                <c:pt idx="3">
                  <c:v>1</c:v>
                </c:pt>
                <c:pt idx="6">
                  <c:v>2</c:v>
                </c:pt>
                <c:pt idx="9">
                  <c:v>1</c:v>
                </c:pt>
                <c:pt idx="12">
                  <c:v>1</c:v>
                </c:pt>
              </c:numCache>
            </c:numRef>
          </c:val>
          <c:extLst>
            <c:ext xmlns:c16="http://schemas.microsoft.com/office/drawing/2014/chart" uri="{C3380CC4-5D6E-409C-BE32-E72D297353CC}">
              <c16:uniqueId val="{00000004-CF88-4D9B-8D94-8D85B81202E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88-4D9B-8D94-8D85B81202E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88-4D9B-8D94-8D85B81202E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345</c:v>
                </c:pt>
                <c:pt idx="3">
                  <c:v>312</c:v>
                </c:pt>
                <c:pt idx="6">
                  <c:v>333</c:v>
                </c:pt>
                <c:pt idx="9">
                  <c:v>350</c:v>
                </c:pt>
                <c:pt idx="12">
                  <c:v>366</c:v>
                </c:pt>
              </c:numCache>
            </c:numRef>
          </c:val>
          <c:extLst>
            <c:ext xmlns:c16="http://schemas.microsoft.com/office/drawing/2014/chart" uri="{C3380CC4-5D6E-409C-BE32-E72D297353CC}">
              <c16:uniqueId val="{00000007-CF88-4D9B-8D94-8D85B81202E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105</c:v>
                </c:pt>
                <c:pt idx="2">
                  <c:v>#N/A</c:v>
                </c:pt>
                <c:pt idx="3">
                  <c:v>#N/A</c:v>
                </c:pt>
                <c:pt idx="4">
                  <c:v>78</c:v>
                </c:pt>
                <c:pt idx="5">
                  <c:v>#N/A</c:v>
                </c:pt>
                <c:pt idx="6">
                  <c:v>#N/A</c:v>
                </c:pt>
                <c:pt idx="7">
                  <c:v>96</c:v>
                </c:pt>
                <c:pt idx="8">
                  <c:v>#N/A</c:v>
                </c:pt>
                <c:pt idx="9">
                  <c:v>#N/A</c:v>
                </c:pt>
                <c:pt idx="10">
                  <c:v>112</c:v>
                </c:pt>
                <c:pt idx="11">
                  <c:v>#N/A</c:v>
                </c:pt>
                <c:pt idx="12">
                  <c:v>#N/A</c:v>
                </c:pt>
                <c:pt idx="13">
                  <c:v>115</c:v>
                </c:pt>
                <c:pt idx="14">
                  <c:v>#N/A</c:v>
                </c:pt>
              </c:numCache>
            </c:numRef>
          </c:val>
          <c:smooth val="0"/>
          <c:extLst>
            <c:ext xmlns:c16="http://schemas.microsoft.com/office/drawing/2014/chart" uri="{C3380CC4-5D6E-409C-BE32-E72D297353CC}">
              <c16:uniqueId val="{00000008-CF88-4D9B-8D94-8D85B81202E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2891</c:v>
                </c:pt>
                <c:pt idx="5">
                  <c:v>2881</c:v>
                </c:pt>
                <c:pt idx="8">
                  <c:v>2903</c:v>
                </c:pt>
                <c:pt idx="11">
                  <c:v>2766</c:v>
                </c:pt>
                <c:pt idx="14">
                  <c:v>2570</c:v>
                </c:pt>
              </c:numCache>
            </c:numRef>
          </c:val>
          <c:extLst>
            <c:ext xmlns:c16="http://schemas.microsoft.com/office/drawing/2014/chart" uri="{C3380CC4-5D6E-409C-BE32-E72D297353CC}">
              <c16:uniqueId val="{00000000-5697-4D08-AF79-6090CB1A6B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50</c:v>
                </c:pt>
                <c:pt idx="5">
                  <c:v>54</c:v>
                </c:pt>
                <c:pt idx="8">
                  <c:v>48</c:v>
                </c:pt>
                <c:pt idx="11">
                  <c:v>43</c:v>
                </c:pt>
                <c:pt idx="14">
                  <c:v>37</c:v>
                </c:pt>
              </c:numCache>
            </c:numRef>
          </c:val>
          <c:extLst>
            <c:ext xmlns:c16="http://schemas.microsoft.com/office/drawing/2014/chart" uri="{C3380CC4-5D6E-409C-BE32-E72D297353CC}">
              <c16:uniqueId val="{00000001-5697-4D08-AF79-6090CB1A6B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1043</c:v>
                </c:pt>
                <c:pt idx="5">
                  <c:v>985</c:v>
                </c:pt>
                <c:pt idx="8">
                  <c:v>981</c:v>
                </c:pt>
                <c:pt idx="11">
                  <c:v>1197</c:v>
                </c:pt>
                <c:pt idx="14">
                  <c:v>1423</c:v>
                </c:pt>
              </c:numCache>
            </c:numRef>
          </c:val>
          <c:extLst>
            <c:ext xmlns:c16="http://schemas.microsoft.com/office/drawing/2014/chart" uri="{C3380CC4-5D6E-409C-BE32-E72D297353CC}">
              <c16:uniqueId val="{00000002-5697-4D08-AF79-6090CB1A6B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97-4D08-AF79-6090CB1A6B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97-4D08-AF79-6090CB1A6B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97-4D08-AF79-6090CB1A6B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827</c:v>
                </c:pt>
                <c:pt idx="3">
                  <c:v>802</c:v>
                </c:pt>
                <c:pt idx="6">
                  <c:v>770</c:v>
                </c:pt>
                <c:pt idx="9">
                  <c:v>732</c:v>
                </c:pt>
                <c:pt idx="12">
                  <c:v>694</c:v>
                </c:pt>
              </c:numCache>
            </c:numRef>
          </c:val>
          <c:extLst>
            <c:ext xmlns:c16="http://schemas.microsoft.com/office/drawing/2014/chart" uri="{C3380CC4-5D6E-409C-BE32-E72D297353CC}">
              <c16:uniqueId val="{00000006-5697-4D08-AF79-6090CB1A6B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362</c:v>
                </c:pt>
                <c:pt idx="3">
                  <c:v>343</c:v>
                </c:pt>
                <c:pt idx="6">
                  <c:v>320</c:v>
                </c:pt>
                <c:pt idx="9">
                  <c:v>290</c:v>
                </c:pt>
                <c:pt idx="12">
                  <c:v>260</c:v>
                </c:pt>
              </c:numCache>
            </c:numRef>
          </c:val>
          <c:extLst>
            <c:ext xmlns:c16="http://schemas.microsoft.com/office/drawing/2014/chart" uri="{C3380CC4-5D6E-409C-BE32-E72D297353CC}">
              <c16:uniqueId val="{00000007-5697-4D08-AF79-6090CB1A6B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47</c:v>
                </c:pt>
                <c:pt idx="3">
                  <c:v>44</c:v>
                </c:pt>
                <c:pt idx="6">
                  <c:v>40</c:v>
                </c:pt>
                <c:pt idx="9">
                  <c:v>30</c:v>
                </c:pt>
                <c:pt idx="12">
                  <c:v>19</c:v>
                </c:pt>
              </c:numCache>
            </c:numRef>
          </c:val>
          <c:extLst>
            <c:ext xmlns:c16="http://schemas.microsoft.com/office/drawing/2014/chart" uri="{C3380CC4-5D6E-409C-BE32-E72D297353CC}">
              <c16:uniqueId val="{00000008-5697-4D08-AF79-6090CB1A6B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697-4D08-AF79-6090CB1A6B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3311</c:v>
                </c:pt>
                <c:pt idx="3">
                  <c:v>3418</c:v>
                </c:pt>
                <c:pt idx="6">
                  <c:v>3512</c:v>
                </c:pt>
                <c:pt idx="9">
                  <c:v>3354</c:v>
                </c:pt>
                <c:pt idx="12">
                  <c:v>3074</c:v>
                </c:pt>
              </c:numCache>
            </c:numRef>
          </c:val>
          <c:extLst>
            <c:ext xmlns:c16="http://schemas.microsoft.com/office/drawing/2014/chart" uri="{C3380CC4-5D6E-409C-BE32-E72D297353CC}">
              <c16:uniqueId val="{0000000A-5697-4D08-AF79-6090CB1A6B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563</c:v>
                </c:pt>
                <c:pt idx="2">
                  <c:v>#N/A</c:v>
                </c:pt>
                <c:pt idx="3">
                  <c:v>#N/A</c:v>
                </c:pt>
                <c:pt idx="4">
                  <c:v>686</c:v>
                </c:pt>
                <c:pt idx="5">
                  <c:v>#N/A</c:v>
                </c:pt>
                <c:pt idx="6">
                  <c:v>#N/A</c:v>
                </c:pt>
                <c:pt idx="7">
                  <c:v>711</c:v>
                </c:pt>
                <c:pt idx="8">
                  <c:v>#N/A</c:v>
                </c:pt>
                <c:pt idx="9">
                  <c:v>#N/A</c:v>
                </c:pt>
                <c:pt idx="10">
                  <c:v>400</c:v>
                </c:pt>
                <c:pt idx="11">
                  <c:v>#N/A</c:v>
                </c:pt>
                <c:pt idx="12">
                  <c:v>#N/A</c:v>
                </c:pt>
                <c:pt idx="13">
                  <c:v>18</c:v>
                </c:pt>
                <c:pt idx="14">
                  <c:v>#N/A</c:v>
                </c:pt>
              </c:numCache>
            </c:numRef>
          </c:val>
          <c:smooth val="0"/>
          <c:extLst>
            <c:ext xmlns:c16="http://schemas.microsoft.com/office/drawing/2014/chart" uri="{C3380CC4-5D6E-409C-BE32-E72D297353CC}">
              <c16:uniqueId val="{0000000B-5697-4D08-AF79-6090CB1A6B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431</c:v>
                </c:pt>
                <c:pt idx="1">
                  <c:v>481</c:v>
                </c:pt>
                <c:pt idx="2">
                  <c:v>481</c:v>
                </c:pt>
              </c:numCache>
            </c:numRef>
          </c:val>
          <c:extLst>
            <c:ext xmlns:c16="http://schemas.microsoft.com/office/drawing/2014/chart" uri="{C3380CC4-5D6E-409C-BE32-E72D297353CC}">
              <c16:uniqueId val="{00000000-85A6-40CB-B648-80E659EB98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85A6-40CB-B648-80E659EB98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346</c:v>
                </c:pt>
                <c:pt idx="1">
                  <c:v>481</c:v>
                </c:pt>
                <c:pt idx="2">
                  <c:v>706</c:v>
                </c:pt>
              </c:numCache>
            </c:numRef>
          </c:val>
          <c:extLst>
            <c:ext xmlns:c16="http://schemas.microsoft.com/office/drawing/2014/chart" uri="{C3380CC4-5D6E-409C-BE32-E72D297353CC}">
              <c16:uniqueId val="{00000002-85A6-40CB-B648-80E659EB98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年度借入の小・中学校エアコン整備事業債や清掃センター施設改修事業債の元金償還開始等に伴い、概ね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1,600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万円の元利償還金が増加し、分子が増加した。元利償還金は令和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年度にピークを迎えたが、今後、令和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年度の小学校校舎更新や老朽化した公共施設の改修など適正管理に係る大規模事業が続く見込みのため、実質公債費比率の分子も再び増加していくことが見込まれる。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引き続き、現世代と将来世代との負担のバランスに配慮した地方債発行に努め、持続可能な財政運営を行っていく。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町においては満期一括償還方式による地方債は発行していません。これは、限られた財源の中、出来る限り経費の縮減のため行っているもので、元金の低減による金利負担の長期的な削減に向け、元利均等償還方式を選択しているところ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過去</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年間の推移をみると、令和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年度までは大規模事業等にかかる地方債の発行により将来負担比率（分子）は増加傾向となっていたが、令和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年度及び令和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臨時財政対策債発行可能額の縮小等により借入額を抑制できたことから地方債現在高の減少等により、比率も減少している。また、充当可能基金については、教育施設建設基金や公共施設維持管理基金等に積立を行ったため増加となったものの、ふるさとづくり基金については寄附傾向の変化や物価高騰の影響等により寄附額が伸びず減少傾向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将来負担額については、小学校校舎更新等の大規模事業により増加が見込まれるが、単年度財政負担の軽減と公平性の観点から、負担を複数年度で平準化するとともに、住民に理解される負担水準を模索しながら地方債発行や基金積立を行い、健全な財政状況を維持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千葉県御宿町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・特定目的基金について、小学校建設に向けた教育施設建設基金に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万円の積立てを行ったほか、老朽化が進む公共施設の維持管理に対応するため公共施設維持管理基金に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万円を積立てたこと等が影響して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万円の増加となった。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年度以降は、小学校庁舎更新に対応するため、基金の積立てと取崩しが大きく動いていくことが見込まれる。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・公共施設維持管理基金等の特定目的基金については、今後、令和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年度に策定した公共施設等総合計画に基づき計画的に運用し、令和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年度の小学校校舎更新に向けて状況を見極めながら優先的に積立てを行うなど、将来世代の負担に配慮した地方債発行とのバランスを勘案しつつ、長期的な目線での安定した基金運用に努める。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年度の校舎更新を予定している小学校建設のための財源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・公共施設維持管理基金：町公共施設の安全性及び機能性を維持するため、施設の維持補修を適正かつ計画的に行うための財源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・活力あるふるさとづくり基金：①幻想の世界「月の沙漠の旅」づくり事業　②世界に発信「人類愛の輪」事業　③夢を育む人にやさしいまちづくり事業　④活力があふれ賑わいを生むまちづくり事業　⑤住民協働による豊かな暮らしと安心安全なまちづくり事業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・庁舎施設維持管理基金：老朽化が深刻な庁舎の維持管理のための財源</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・消防防災施設整備基金：消防防災施設の円滑な整備のための財源（除却含む）</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・活力あるふるさとづくり基金：寄附金の減少に伴う減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・教育施設建設基金：小学校建設が最優先事業となっているため積立てを優先的に行ったことによる増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・公共施設維持管理基金：公共施設の老朽化に伴う対応を見据え積立たことによる増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・庁舎施設維持管理基金・消防防災施設整備基金：利子分の増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・教育施設建設基金：小学校建設に向け、優先的に積立、取崩しを行っていく。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・公共施設維持管理基金：公共施設等総合計画に基づき、施設の統廃合も含めた適正管理のため、積立てや取崩しを適宜行っていく。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・活力あるふるさとづくり基金：寄附者の意向を適切に事業に反映し、速やかな取り扱いができるように努める。また、寄附金が減少傾向になっている現状の改善に早急に取り組む。</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・その他特定目的基金：公共施設維持管理基金と並行して庁舎等主要施設についても、老朽化対応に向けた維持管理基金の運用を行っていく。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・利息分の増。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％の範囲を維持できるよう努めている。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年度の標準財政規模が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2,631,318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9,470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憶</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万円の範囲内で基金残高を維持するものとし、近年頻発する災害等による緊急の財政負担を勘案して範囲内上限まで積立てを行いたいと考えるが、令和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年度以降は標準財政規模が拡大していることや社会情勢なども見極めながら、適正に残高を管理していく。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・利息分の増。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年度が公債費のピークであったため、現段階では中期的には大幅な公債費の増加など減債基金に頼る状況にはないものと考えている。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7,114
7,052
24.85
4,532,894
4,169,033
336,326
2,631,318
3,074,029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減少傾向にあり、次年度もその傾向は続くとみられる。当町は大きな産業がなく法人数も少ないため、法人町民税の伸びはみられず、個人町民税と固定資産税が主な自主財源であるものの、高齢化と人口減少が著しい状況から、地方交付税に頼る財源構造は今後も継続することが想定される。滞納繰越分の徴収強化に取り組むとともに、歳出の徹底的な見直し進め、長期的に安定した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151795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526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151795</xdr:rowOff>
    </xdr:from>
    <xdr:to>
      <xdr:col>15</xdr:col>
      <xdr:colOff>82550</xdr:colOff>
      <xdr:row>42</xdr:row>
      <xdr:rowOff>151795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151795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52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163484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100995</xdr:rowOff>
    </xdr:from>
    <xdr:to>
      <xdr:col>15</xdr:col>
      <xdr:colOff>133350</xdr:colOff>
      <xdr:row>43</xdr:row>
      <xdr:rowOff>31145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41322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100995</xdr:rowOff>
    </xdr:from>
    <xdr:to>
      <xdr:col>11</xdr:col>
      <xdr:colOff>82550</xdr:colOff>
      <xdr:row>43</xdr:row>
      <xdr:rowOff>31145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41322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41322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主な要因としては、分母となる経常経費一般充当財源の地方税についてはコロナ交付金の影響から個人住民税が伸びたものの全体として減少したことに加え、分子では障害福祉介護給付に係る扶助費の増加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公債費のピークであったことなどが財政の弾力性を低下させる要因となっており、経常一般財源の適正確保に向け、一層の徴収強化などを行う必要がある。また、国と基調を合わせた歳出改革に取り組み、事業の見直しと効率的な行財政運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63</xdr:row>
      <xdr:rowOff>157734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87704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65</xdr:row>
      <xdr:rowOff>22352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7704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89916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6660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89916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955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143002</xdr:rowOff>
    </xdr:from>
    <xdr:to>
      <xdr:col>15</xdr:col>
      <xdr:colOff>133350</xdr:colOff>
      <xdr:row>65</xdr:row>
      <xdr:rowOff>73152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125493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[237,610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人当たり人件費・物件費等決算額については、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円下回っているのは、消防業務を一部事務組合が行っていることが主要因と考えられる。コロナ禍からの事業再開に伴う増加や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るシステム改修費など電算管理費の拡大のほか、国の施策や取り組みに合わせた事業実施のほか、公共施設等の維持補修経費などが増加したためである。物価や光熱水費の高騰等による影響が出てきているため、無駄のない簡素で効率的な事業実施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143492</xdr:rowOff>
    </xdr:from>
    <xdr:to>
      <xdr:col>23</xdr:col>
      <xdr:colOff>133350</xdr:colOff>
      <xdr:row>80</xdr:row>
      <xdr:rowOff>160294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59492"/>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128829</xdr:rowOff>
    </xdr:from>
    <xdr:to>
      <xdr:col>19</xdr:col>
      <xdr:colOff>133350</xdr:colOff>
      <xdr:row>80</xdr:row>
      <xdr:rowOff>143492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44829"/>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118165</xdr:rowOff>
    </xdr:from>
    <xdr:to>
      <xdr:col>15</xdr:col>
      <xdr:colOff>82550</xdr:colOff>
      <xdr:row>80</xdr:row>
      <xdr:rowOff>128829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34165"/>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118165</xdr:rowOff>
    </xdr:from>
    <xdr:to>
      <xdr:col>11</xdr:col>
      <xdr:colOff>31750</xdr:colOff>
      <xdr:row>80</xdr:row>
      <xdr:rowOff>118847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3834165"/>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43535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28576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109494</xdr:rowOff>
    </xdr:from>
    <xdr:to>
      <xdr:col>23</xdr:col>
      <xdr:colOff>184150</xdr:colOff>
      <xdr:row>81</xdr:row>
      <xdr:rowOff>39644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126021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7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92692</xdr:rowOff>
    </xdr:from>
    <xdr:to>
      <xdr:col>19</xdr:col>
      <xdr:colOff>184150</xdr:colOff>
      <xdr:row>81</xdr:row>
      <xdr:rowOff>22842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33019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7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78029</xdr:rowOff>
    </xdr:from>
    <xdr:to>
      <xdr:col>15</xdr:col>
      <xdr:colOff>133350</xdr:colOff>
      <xdr:row>81</xdr:row>
      <xdr:rowOff>8179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9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18356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6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67365</xdr:rowOff>
    </xdr:from>
    <xdr:to>
      <xdr:col>11</xdr:col>
      <xdr:colOff>82550</xdr:colOff>
      <xdr:row>80</xdr:row>
      <xdr:rowOff>168965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7692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5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68047</xdr:rowOff>
    </xdr:from>
    <xdr:to>
      <xdr:col>7</xdr:col>
      <xdr:colOff>31750</xdr:colOff>
      <xdr:row>80</xdr:row>
      <xdr:rowOff>169647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8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8374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5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ポイント増加となっている。町にとって適正でかつ住民の理解が得られる給与水準の維持に努めていく。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87</xdr:row>
      <xdr:rowOff>33564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88848"/>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44148</xdr:rowOff>
    </xdr:from>
    <xdr:to>
      <xdr:col>77</xdr:col>
      <xdr:colOff>44450</xdr:colOff>
      <xdr:row>86</xdr:row>
      <xdr:rowOff>44148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8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44148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428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85</xdr:row>
      <xdr:rowOff>169636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42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164798</xdr:rowOff>
    </xdr:from>
    <xdr:to>
      <xdr:col>73</xdr:col>
      <xdr:colOff>44450</xdr:colOff>
      <xdr:row>86</xdr:row>
      <xdr:rowOff>94948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79725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118836</xdr:rowOff>
    </xdr:from>
    <xdr:to>
      <xdr:col>68</xdr:col>
      <xdr:colOff>203200</xdr:colOff>
      <xdr:row>86</xdr:row>
      <xdr:rowOff>48986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ポイント減少し、類似団体平均と比較すると概ね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年度を初年度として新たに策定された計画では、より適正な職員配置の観点から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名の増員を計画しているため、人口減少を除けば当数値は今後増加傾向になる見込みである。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79968</xdr:rowOff>
    </xdr:from>
    <xdr:to>
      <xdr:col>81</xdr:col>
      <xdr:colOff>44450</xdr:colOff>
      <xdr:row>61</xdr:row>
      <xdr:rowOff>90424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538418"/>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75946</xdr:rowOff>
    </xdr:from>
    <xdr:to>
      <xdr:col>77</xdr:col>
      <xdr:colOff>44450</xdr:colOff>
      <xdr:row>61</xdr:row>
      <xdr:rowOff>90424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5343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60664</xdr:rowOff>
    </xdr:from>
    <xdr:to>
      <xdr:col>72</xdr:col>
      <xdr:colOff>203200</xdr:colOff>
      <xdr:row>61</xdr:row>
      <xdr:rowOff>75946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51911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5969</xdr:rowOff>
    </xdr:from>
    <xdr:to>
      <xdr:col>68</xdr:col>
      <xdr:colOff>152400</xdr:colOff>
      <xdr:row>61</xdr:row>
      <xdr:rowOff>60664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464419"/>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103353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29168</xdr:rowOff>
    </xdr:from>
    <xdr:to>
      <xdr:col>81</xdr:col>
      <xdr:colOff>95250</xdr:colOff>
      <xdr:row>61</xdr:row>
      <xdr:rowOff>130768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45695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39624</xdr:rowOff>
    </xdr:from>
    <xdr:to>
      <xdr:col>77</xdr:col>
      <xdr:colOff>95250</xdr:colOff>
      <xdr:row>61</xdr:row>
      <xdr:rowOff>141224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151401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25146</xdr:rowOff>
    </xdr:from>
    <xdr:to>
      <xdr:col>73</xdr:col>
      <xdr:colOff>44450</xdr:colOff>
      <xdr:row>61</xdr:row>
      <xdr:rowOff>126746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9864</xdr:rowOff>
    </xdr:from>
    <xdr:to>
      <xdr:col>68</xdr:col>
      <xdr:colOff>203200</xdr:colOff>
      <xdr:row>61</xdr:row>
      <xdr:rowOff>111464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121641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23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126619</xdr:rowOff>
    </xdr:from>
    <xdr:to>
      <xdr:col>64</xdr:col>
      <xdr:colOff>152400</xdr:colOff>
      <xdr:row>61</xdr:row>
      <xdr:rowOff>56769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41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66946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8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ポイント増加した。これは、平成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年度借入の小・中学校エアコン整備事業債や清掃センター施設改修事業債の元金償還開始等により、分子となる元利償還金の額（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54,241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今後も公共施設等の老朽化対策による事業費の大幅な増加などで、増加傾向は避けられないと想定されるが、急激な比率の上昇が起こらないよう努める。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151384</xdr:rowOff>
    </xdr:from>
    <xdr:to>
      <xdr:col>81</xdr:col>
      <xdr:colOff>44450</xdr:colOff>
      <xdr:row>39</xdr:row>
      <xdr:rowOff>18542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6664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38</xdr:row>
      <xdr:rowOff>161036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664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161036</xdr:rowOff>
    </xdr:from>
    <xdr:to>
      <xdr:col>72</xdr:col>
      <xdr:colOff>203200</xdr:colOff>
      <xdr:row>39</xdr:row>
      <xdr:rowOff>28194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7613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28194</xdr:rowOff>
    </xdr:from>
    <xdr:to>
      <xdr:col>68</xdr:col>
      <xdr:colOff>152400</xdr:colOff>
      <xdr:row>39</xdr:row>
      <xdr:rowOff>95758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1474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139192</xdr:rowOff>
    </xdr:from>
    <xdr:to>
      <xdr:col>81</xdr:col>
      <xdr:colOff>95250</xdr:colOff>
      <xdr:row>39</xdr:row>
      <xdr:rowOff>69342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155719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100584</xdr:rowOff>
    </xdr:from>
    <xdr:to>
      <xdr:col>77</xdr:col>
      <xdr:colOff>95250</xdr:colOff>
      <xdr:row>39</xdr:row>
      <xdr:rowOff>30734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40911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8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110236</xdr:rowOff>
    </xdr:from>
    <xdr:to>
      <xdr:col>73</xdr:col>
      <xdr:colOff>44450</xdr:colOff>
      <xdr:row>39</xdr:row>
      <xdr:rowOff>40386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50563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148844</xdr:rowOff>
    </xdr:from>
    <xdr:to>
      <xdr:col>68</xdr:col>
      <xdr:colOff>203200</xdr:colOff>
      <xdr:row>39</xdr:row>
      <xdr:rowOff>78994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89171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3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44958</xdr:rowOff>
    </xdr:from>
    <xdr:to>
      <xdr:col>64</xdr:col>
      <xdr:colOff>152400</xdr:colOff>
      <xdr:row>39</xdr:row>
      <xdr:rowOff>146558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156735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年度借入額では臨時財政対策債の縮小等により、地方債現在高が減少し、さらに分子の控除要素となる充当可能基金が、教育施設建設基金の積立等により増加し、分子が減少したことが要因である。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今後は老朽化した公共施設の対応等により地方債の増加や基金の取崩しが想定されることから、引き続き、現世代と将来世代との負担のバランスに配慮した地方債発行と計画的な基金積立を行い、安定した財政運営に努めた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151200</xdr:rowOff>
    </xdr:from>
    <xdr:to>
      <xdr:col>81</xdr:col>
      <xdr:colOff>44450</xdr:colOff>
      <xdr:row>15</xdr:row>
      <xdr:rowOff>18768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380050"/>
          <a:ext cx="838200" cy="2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18768</xdr:rowOff>
    </xdr:from>
    <xdr:to>
      <xdr:col>77</xdr:col>
      <xdr:colOff>44450</xdr:colOff>
      <xdr:row>16</xdr:row>
      <xdr:rowOff>59125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90518"/>
          <a:ext cx="889000" cy="21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59125</xdr:rowOff>
    </xdr:from>
    <xdr:to>
      <xdr:col>72</xdr:col>
      <xdr:colOff>203200</xdr:colOff>
      <xdr:row>16</xdr:row>
      <xdr:rowOff>65828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802325"/>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156845</xdr:rowOff>
    </xdr:from>
    <xdr:to>
      <xdr:col>68</xdr:col>
      <xdr:colOff>152400</xdr:colOff>
      <xdr:row>16</xdr:row>
      <xdr:rowOff>65828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728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100400</xdr:rowOff>
    </xdr:from>
    <xdr:to>
      <xdr:col>81</xdr:col>
      <xdr:colOff>95250</xdr:colOff>
      <xdr:row>14</xdr:row>
      <xdr:rowOff>30550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72477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0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139418</xdr:rowOff>
    </xdr:from>
    <xdr:to>
      <xdr:col>77</xdr:col>
      <xdr:colOff>95250</xdr:colOff>
      <xdr:row>15</xdr:row>
      <xdr:rowOff>69568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54345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26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8325</xdr:rowOff>
    </xdr:from>
    <xdr:to>
      <xdr:col>73</xdr:col>
      <xdr:colOff>44450</xdr:colOff>
      <xdr:row>16</xdr:row>
      <xdr:rowOff>109925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94702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15028</xdr:rowOff>
    </xdr:from>
    <xdr:to>
      <xdr:col>68</xdr:col>
      <xdr:colOff>203200</xdr:colOff>
      <xdr:row>16</xdr:row>
      <xdr:rowOff>116628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101405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4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106045</xdr:rowOff>
    </xdr:from>
    <xdr:to>
      <xdr:col>64</xdr:col>
      <xdr:colOff>152400</xdr:colOff>
      <xdr:row>16</xdr:row>
      <xdr:rowOff>36195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20972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76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7,114
7,052
24.85
4,532,894
4,169,033
336,326
2,631,318
3,074,029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人件費における経常収支比率は、令和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ポイント減少した。定年退職職員等の影響が考えられる。また、財政比較分析表内の定員管理の状況では、人口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と比較し少ない状況であるが、本項目では類似団体より比率が高くなっている。職員の組織構造が他団体と比較し、年齢または職位が高い職員の比率が高いことが考えられる。組織構造にも注視し、健全財政運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39</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42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40</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106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40</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33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3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144780</xdr:rowOff>
    </xdr:from>
    <xdr:to>
      <xdr:col>20</xdr:col>
      <xdr:colOff>38100</xdr:colOff>
      <xdr:row>39</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xdr:rowOff>
    </xdr:from>
    <xdr:to>
      <xdr:col>15</xdr:col>
      <xdr:colOff>149225</xdr:colOff>
      <xdr:row>40</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ポイント増加した。コロナ禍からの各事業の再開などが影響して増額となった。　また、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よる電算管理に係る使用料や委託料等の増加、老朽化した町清掃センターの施設管理にかかる委託料も年々増加傾向にある中、国の施策を踏まえた住民サービスを適正に執行するため、事務の効率化、簡素化、合理化により数値の上昇を最小限に抑えていく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92710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433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83566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433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83566</xdr:rowOff>
    </xdr:from>
    <xdr:to>
      <xdr:col>73</xdr:col>
      <xdr:colOff>180975</xdr:colOff>
      <xdr:row>18</xdr:row>
      <xdr:rowOff>99568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9821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19</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185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32766</xdr:rowOff>
    </xdr:from>
    <xdr:to>
      <xdr:col>74</xdr:col>
      <xdr:colOff>31750</xdr:colOff>
      <xdr:row>17</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扶助費における経常収支比率は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ポイント増加した。障害福祉サービス介護給付費等の増加が影響し、増加となっている。また、類似団体平均と比較し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ポイント低くなっているが、これは、少子化に伴う児童手当の減少などが要因と思われる。引き続き、介護予防に重点を置いた施策を実施し、扶助費の増加を最小限に抑えるよう努める。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71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この項目には維持補修費及び繰出金が該当する。令和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年度と比較すると、被保険者数の減少等により特別会計への法定繰出金の減少が影響し、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ポイント減少した。今後は、道路維持管理事業などの公共施設の維持補修費は増加し、老朽化等により本比率の増加が見込まれることから、令和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年度公共施設等総合管理計画及び個別施設計画に基づき計画的かつ効率的に取り組み、より適切な対応に努める。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66040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636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66040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62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629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119380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64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101617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補助費等における経常収支比率は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コロナ禍からの事業再開や物価高騰による学校給食費負担金等の増加が影響している。今後、一部事務組合への負担金が増加することも見込まれている。各種単独補助金については、効率的な行政運営を可能にする一方、形骸化し前年度踏襲の傾向が強いため、内容の精査に踏み込み</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終期を見極めて必要性が低いものは廃止に努めていく必要がある。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272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272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156718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10414</xdr:rowOff>
    </xdr:from>
    <xdr:to>
      <xdr:col>69</xdr:col>
      <xdr:colOff>92075</xdr:colOff>
      <xdr:row>37</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540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149115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公債費における経常収支比率は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年度が公債費のピークだったことが影響しているが、経常一般財源の拡大もあり、比率の急増は抑えられた。今後も現世代と将来世代との負担のバランスに配慮した地方債発行に努める。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75</xdr:row>
      <xdr:rowOff>138430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781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153670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78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75</xdr:row>
      <xdr:rowOff>153670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00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76</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00990"/>
          <a:ext cx="8890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102870</xdr:rowOff>
    </xdr:from>
    <xdr:to>
      <xdr:col>15</xdr:col>
      <xdr:colOff>149225</xdr:colOff>
      <xdr:row>76</xdr:row>
      <xdr:rowOff>33020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43197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物件費や扶助費への経常一般財源の増加等により、令和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　今後はさらに、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DX</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推進に伴う電算管理に係る委託料及び使用料等の増加や超高齢化に伴う扶助費の増大、一部事務組合への補助費の増加が見込まれるため、踏み込んだ事務事業の見直しを図るとともに、安定した持続可能な財政構造の確立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66039</xdr:rowOff>
    </xdr:from>
    <xdr:to>
      <xdr:col>82</xdr:col>
      <xdr:colOff>107950</xdr:colOff>
      <xdr:row>78</xdr:row>
      <xdr:rowOff>111761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39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66039</xdr:rowOff>
    </xdr:from>
    <xdr:to>
      <xdr:col>78</xdr:col>
      <xdr:colOff>69850</xdr:colOff>
      <xdr:row>79</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391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88900</xdr:rowOff>
    </xdr:from>
    <xdr:to>
      <xdr:col>73</xdr:col>
      <xdr:colOff>180975</xdr:colOff>
      <xdr:row>79</xdr:row>
      <xdr:rowOff>153670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6334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85089</xdr:rowOff>
    </xdr:from>
    <xdr:to>
      <xdr:col>69</xdr:col>
      <xdr:colOff>92075</xdr:colOff>
      <xdr:row>79</xdr:row>
      <xdr:rowOff>153670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629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15239</xdr:rowOff>
    </xdr:from>
    <xdr:to>
      <xdr:col>78</xdr:col>
      <xdr:colOff>120650</xdr:colOff>
      <xdr:row>78</xdr:row>
      <xdr:rowOff>116839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101616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38100</xdr:rowOff>
    </xdr:from>
    <xdr:to>
      <xdr:col>74</xdr:col>
      <xdr:colOff>31750</xdr:colOff>
      <xdr:row>79</xdr:row>
      <xdr:rowOff>139700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124477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34289</xdr:rowOff>
    </xdr:from>
    <xdr:to>
      <xdr:col>65</xdr:col>
      <xdr:colOff>53975</xdr:colOff>
      <xdr:row>79</xdr:row>
      <xdr:rowOff>135889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120666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100063</xdr:rowOff>
    </xdr:from>
    <xdr:to>
      <xdr:col>29</xdr:col>
      <xdr:colOff>127000</xdr:colOff>
      <xdr:row>16</xdr:row>
      <xdr:rowOff>108742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90888"/>
          <a:ext cx="647700" cy="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100063</xdr:rowOff>
    </xdr:from>
    <xdr:to>
      <xdr:col>26</xdr:col>
      <xdr:colOff>50800</xdr:colOff>
      <xdr:row>16</xdr:row>
      <xdr:rowOff>132555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0888"/>
          <a:ext cx="698500" cy="32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132555</xdr:rowOff>
    </xdr:from>
    <xdr:to>
      <xdr:col>22</xdr:col>
      <xdr:colOff>114300</xdr:colOff>
      <xdr:row>16</xdr:row>
      <xdr:rowOff>163462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3380"/>
          <a:ext cx="698500" cy="3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148092</xdr:rowOff>
    </xdr:from>
    <xdr:to>
      <xdr:col>18</xdr:col>
      <xdr:colOff>177800</xdr:colOff>
      <xdr:row>16</xdr:row>
      <xdr:rowOff>163462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38917"/>
          <a:ext cx="698500" cy="15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61866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90868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57942</xdr:rowOff>
    </xdr:from>
    <xdr:to>
      <xdr:col>29</xdr:col>
      <xdr:colOff>177800</xdr:colOff>
      <xdr:row>16</xdr:row>
      <xdr:rowOff>159542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30019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2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49263</xdr:rowOff>
    </xdr:from>
    <xdr:to>
      <xdr:col>26</xdr:col>
      <xdr:colOff>101600</xdr:colOff>
      <xdr:row>16</xdr:row>
      <xdr:rowOff>150863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135640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81755</xdr:rowOff>
    </xdr:from>
    <xdr:to>
      <xdr:col>22</xdr:col>
      <xdr:colOff>165100</xdr:colOff>
      <xdr:row>17</xdr:row>
      <xdr:rowOff>11905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168132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5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112662</xdr:rowOff>
    </xdr:from>
    <xdr:to>
      <xdr:col>19</xdr:col>
      <xdr:colOff>38100</xdr:colOff>
      <xdr:row>17</xdr:row>
      <xdr:rowOff>42812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03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27589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8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97292</xdr:rowOff>
    </xdr:from>
    <xdr:to>
      <xdr:col>15</xdr:col>
      <xdr:colOff>101600</xdr:colOff>
      <xdr:row>17</xdr:row>
      <xdr:rowOff>27442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12219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7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223992</xdr:rowOff>
    </xdr:from>
    <xdr:to>
      <xdr:col>29</xdr:col>
      <xdr:colOff>127000</xdr:colOff>
      <xdr:row>37</xdr:row>
      <xdr:rowOff>228466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48692"/>
          <a:ext cx="647700" cy="4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228466</xdr:rowOff>
    </xdr:from>
    <xdr:to>
      <xdr:col>26</xdr:col>
      <xdr:colOff>50800</xdr:colOff>
      <xdr:row>37</xdr:row>
      <xdr:rowOff>270414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53166"/>
          <a:ext cx="698500" cy="41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270414</xdr:rowOff>
    </xdr:from>
    <xdr:to>
      <xdr:col>22</xdr:col>
      <xdr:colOff>114300</xdr:colOff>
      <xdr:row>37</xdr:row>
      <xdr:rowOff>315611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395114"/>
          <a:ext cx="698500" cy="4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256942</xdr:rowOff>
    </xdr:from>
    <xdr:to>
      <xdr:col>18</xdr:col>
      <xdr:colOff>177800</xdr:colOff>
      <xdr:row>37</xdr:row>
      <xdr:rowOff>315611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81642"/>
          <a:ext cx="698500" cy="58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173192</xdr:rowOff>
    </xdr:from>
    <xdr:to>
      <xdr:col>29</xdr:col>
      <xdr:colOff>177800</xdr:colOff>
      <xdr:row>37</xdr:row>
      <xdr:rowOff>274792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9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145269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177666</xdr:rowOff>
    </xdr:from>
    <xdr:to>
      <xdr:col>26</xdr:col>
      <xdr:colOff>101600</xdr:colOff>
      <xdr:row>37</xdr:row>
      <xdr:rowOff>279266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02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264043</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8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219614</xdr:rowOff>
    </xdr:from>
    <xdr:to>
      <xdr:col>22</xdr:col>
      <xdr:colOff>165100</xdr:colOff>
      <xdr:row>37</xdr:row>
      <xdr:rowOff>321214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44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305991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3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264811</xdr:rowOff>
    </xdr:from>
    <xdr:to>
      <xdr:col>19</xdr:col>
      <xdr:colOff>38100</xdr:colOff>
      <xdr:row>38</xdr:row>
      <xdr:rowOff>23511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89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8288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7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206142</xdr:rowOff>
    </xdr:from>
    <xdr:to>
      <xdr:col>15</xdr:col>
      <xdr:colOff>101600</xdr:colOff>
      <xdr:row>37</xdr:row>
      <xdr:rowOff>307742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30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292519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41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7,114
7,052
24.85
4,532,894
4,169,033
336,326
2,631,318
3,074,029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22885</xdr:rowOff>
    </xdr:from>
    <xdr:to>
      <xdr:col>24</xdr:col>
      <xdr:colOff>63500</xdr:colOff>
      <xdr:row>36</xdr:row>
      <xdr:rowOff>36823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95085"/>
          <a:ext cx="838200" cy="1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22885</xdr:rowOff>
    </xdr:from>
    <xdr:to>
      <xdr:col>19</xdr:col>
      <xdr:colOff>177800</xdr:colOff>
      <xdr:row>36</xdr:row>
      <xdr:rowOff>53594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95085"/>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53594</xdr:rowOff>
    </xdr:from>
    <xdr:to>
      <xdr:col>15</xdr:col>
      <xdr:colOff>50800</xdr:colOff>
      <xdr:row>37</xdr:row>
      <xdr:rowOff>4216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5794"/>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4216</xdr:rowOff>
    </xdr:from>
    <xdr:to>
      <xdr:col>10</xdr:col>
      <xdr:colOff>114300</xdr:colOff>
      <xdr:row>37</xdr:row>
      <xdr:rowOff>17559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7866"/>
          <a:ext cx="8890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89984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157473</xdr:rowOff>
    </xdr:from>
    <xdr:to>
      <xdr:col>24</xdr:col>
      <xdr:colOff>114300</xdr:colOff>
      <xdr:row>36</xdr:row>
      <xdr:rowOff>87623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135900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143535</xdr:rowOff>
    </xdr:from>
    <xdr:to>
      <xdr:col>20</xdr:col>
      <xdr:colOff>38100</xdr:colOff>
      <xdr:row>36</xdr:row>
      <xdr:rowOff>73685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64812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3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2794</xdr:rowOff>
    </xdr:from>
    <xdr:to>
      <xdr:col>15</xdr:col>
      <xdr:colOff>101600</xdr:colOff>
      <xdr:row>36</xdr:row>
      <xdr:rowOff>104394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95521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6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124866</xdr:rowOff>
    </xdr:from>
    <xdr:to>
      <xdr:col>10</xdr:col>
      <xdr:colOff>165100</xdr:colOff>
      <xdr:row>37</xdr:row>
      <xdr:rowOff>55016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46143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8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138209</xdr:rowOff>
    </xdr:from>
    <xdr:to>
      <xdr:col>6</xdr:col>
      <xdr:colOff>38100</xdr:colOff>
      <xdr:row>37</xdr:row>
      <xdr:rowOff>68359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59486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148383</xdr:rowOff>
    </xdr:from>
    <xdr:to>
      <xdr:col>24</xdr:col>
      <xdr:colOff>63500</xdr:colOff>
      <xdr:row>57</xdr:row>
      <xdr:rowOff>168811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1033"/>
          <a:ext cx="838200" cy="2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168811</xdr:rowOff>
    </xdr:from>
    <xdr:to>
      <xdr:col>19</xdr:col>
      <xdr:colOff>177800</xdr:colOff>
      <xdr:row>58</xdr:row>
      <xdr:rowOff>5741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41461"/>
          <a:ext cx="889000" cy="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155370</xdr:rowOff>
    </xdr:from>
    <xdr:to>
      <xdr:col>15</xdr:col>
      <xdr:colOff>50800</xdr:colOff>
      <xdr:row>58</xdr:row>
      <xdr:rowOff>5741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28020"/>
          <a:ext cx="889000" cy="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152164</xdr:rowOff>
    </xdr:from>
    <xdr:to>
      <xdr:col>10</xdr:col>
      <xdr:colOff>114300</xdr:colOff>
      <xdr:row>57</xdr:row>
      <xdr:rowOff>155370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24814"/>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41342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97583</xdr:rowOff>
    </xdr:from>
    <xdr:to>
      <xdr:col>24</xdr:col>
      <xdr:colOff>114300</xdr:colOff>
      <xdr:row>58</xdr:row>
      <xdr:rowOff>27733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31107</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0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118011</xdr:rowOff>
    </xdr:from>
    <xdr:to>
      <xdr:col>20</xdr:col>
      <xdr:colOff>38100</xdr:colOff>
      <xdr:row>58</xdr:row>
      <xdr:rowOff>48161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39288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98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126391</xdr:rowOff>
    </xdr:from>
    <xdr:to>
      <xdr:col>15</xdr:col>
      <xdr:colOff>101600</xdr:colOff>
      <xdr:row>58</xdr:row>
      <xdr:rowOff>56541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47668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99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104570</xdr:rowOff>
    </xdr:from>
    <xdr:to>
      <xdr:col>10</xdr:col>
      <xdr:colOff>165100</xdr:colOff>
      <xdr:row>58</xdr:row>
      <xdr:rowOff>34720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25847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96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101364</xdr:rowOff>
    </xdr:from>
    <xdr:to>
      <xdr:col>6</xdr:col>
      <xdr:colOff>38100</xdr:colOff>
      <xdr:row>58</xdr:row>
      <xdr:rowOff>31514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48041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4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133375</xdr:rowOff>
    </xdr:from>
    <xdr:to>
      <xdr:col>24</xdr:col>
      <xdr:colOff>63500</xdr:colOff>
      <xdr:row>78</xdr:row>
      <xdr:rowOff>140119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06475"/>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127260</xdr:rowOff>
    </xdr:from>
    <xdr:to>
      <xdr:col>19</xdr:col>
      <xdr:colOff>177800</xdr:colOff>
      <xdr:row>78</xdr:row>
      <xdr:rowOff>133375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00360"/>
          <a:ext cx="8890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127260</xdr:rowOff>
    </xdr:from>
    <xdr:to>
      <xdr:col>15</xdr:col>
      <xdr:colOff>50800</xdr:colOff>
      <xdr:row>78</xdr:row>
      <xdr:rowOff>139261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00360"/>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137337</xdr:rowOff>
    </xdr:from>
    <xdr:to>
      <xdr:col>10</xdr:col>
      <xdr:colOff>114300</xdr:colOff>
      <xdr:row>78</xdr:row>
      <xdr:rowOff>139261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10437"/>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89319</xdr:rowOff>
    </xdr:from>
    <xdr:to>
      <xdr:col>24</xdr:col>
      <xdr:colOff>114300</xdr:colOff>
      <xdr:row>79</xdr:row>
      <xdr:rowOff>19469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4246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7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82575</xdr:rowOff>
    </xdr:from>
    <xdr:to>
      <xdr:col>20</xdr:col>
      <xdr:colOff>38100</xdr:colOff>
      <xdr:row>79</xdr:row>
      <xdr:rowOff>12725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3852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76460</xdr:rowOff>
    </xdr:from>
    <xdr:to>
      <xdr:col>15</xdr:col>
      <xdr:colOff>101600</xdr:colOff>
      <xdr:row>79</xdr:row>
      <xdr:rowOff>6610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169187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88461</xdr:rowOff>
    </xdr:from>
    <xdr:to>
      <xdr:col>10</xdr:col>
      <xdr:colOff>165100</xdr:colOff>
      <xdr:row>79</xdr:row>
      <xdr:rowOff>18611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9738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86537</xdr:rowOff>
    </xdr:from>
    <xdr:to>
      <xdr:col>6</xdr:col>
      <xdr:colOff>38100</xdr:colOff>
      <xdr:row>79</xdr:row>
      <xdr:rowOff>16687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5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126223</xdr:rowOff>
    </xdr:from>
    <xdr:to>
      <xdr:col>24</xdr:col>
      <xdr:colOff>63500</xdr:colOff>
      <xdr:row>98</xdr:row>
      <xdr:rowOff>86795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56873"/>
          <a:ext cx="838200" cy="1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86795</xdr:rowOff>
    </xdr:from>
    <xdr:to>
      <xdr:col>19</xdr:col>
      <xdr:colOff>177800</xdr:colOff>
      <xdr:row>98</xdr:row>
      <xdr:rowOff>113781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88895"/>
          <a:ext cx="8890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113781</xdr:rowOff>
    </xdr:from>
    <xdr:to>
      <xdr:col>15</xdr:col>
      <xdr:colOff>50800</xdr:colOff>
      <xdr:row>98</xdr:row>
      <xdr:rowOff>139351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15881"/>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139351</xdr:rowOff>
    </xdr:from>
    <xdr:to>
      <xdr:col>10</xdr:col>
      <xdr:colOff>114300</xdr:colOff>
      <xdr:row>99</xdr:row>
      <xdr:rowOff>13306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41451"/>
          <a:ext cx="889000" cy="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75423</xdr:rowOff>
    </xdr:from>
    <xdr:to>
      <xdr:col>24</xdr:col>
      <xdr:colOff>114300</xdr:colOff>
      <xdr:row>98</xdr:row>
      <xdr:rowOff>5573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53850</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35995</xdr:rowOff>
    </xdr:from>
    <xdr:to>
      <xdr:col>20</xdr:col>
      <xdr:colOff>38100</xdr:colOff>
      <xdr:row>98</xdr:row>
      <xdr:rowOff>137595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128722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62981</xdr:rowOff>
    </xdr:from>
    <xdr:to>
      <xdr:col>15</xdr:col>
      <xdr:colOff>101600</xdr:colOff>
      <xdr:row>98</xdr:row>
      <xdr:rowOff>164581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155708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88551</xdr:rowOff>
    </xdr:from>
    <xdr:to>
      <xdr:col>10</xdr:col>
      <xdr:colOff>165100</xdr:colOff>
      <xdr:row>99</xdr:row>
      <xdr:rowOff>18701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9828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8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133956</xdr:rowOff>
    </xdr:from>
    <xdr:to>
      <xdr:col>6</xdr:col>
      <xdr:colOff>38100</xdr:colOff>
      <xdr:row>99</xdr:row>
      <xdr:rowOff>64106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9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55233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70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100384</xdr:rowOff>
    </xdr:from>
    <xdr:to>
      <xdr:col>55</xdr:col>
      <xdr:colOff>0</xdr:colOff>
      <xdr:row>37</xdr:row>
      <xdr:rowOff>145931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44034"/>
          <a:ext cx="838200" cy="4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28796</xdr:rowOff>
    </xdr:from>
    <xdr:to>
      <xdr:col>50</xdr:col>
      <xdr:colOff>114300</xdr:colOff>
      <xdr:row>37</xdr:row>
      <xdr:rowOff>100384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00996"/>
          <a:ext cx="889000" cy="2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28796</xdr:rowOff>
    </xdr:from>
    <xdr:to>
      <xdr:col>45</xdr:col>
      <xdr:colOff>177800</xdr:colOff>
      <xdr:row>38</xdr:row>
      <xdr:rowOff>57554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00996"/>
          <a:ext cx="889000" cy="37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57554</xdr:rowOff>
    </xdr:from>
    <xdr:to>
      <xdr:col>41</xdr:col>
      <xdr:colOff>50800</xdr:colOff>
      <xdr:row>38</xdr:row>
      <xdr:rowOff>74320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572654"/>
          <a:ext cx="889000" cy="1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95131</xdr:rowOff>
    </xdr:from>
    <xdr:to>
      <xdr:col>55</xdr:col>
      <xdr:colOff>50800</xdr:colOff>
      <xdr:row>38</xdr:row>
      <xdr:rowOff>25281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10058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49584</xdr:rowOff>
    </xdr:from>
    <xdr:to>
      <xdr:col>50</xdr:col>
      <xdr:colOff>165100</xdr:colOff>
      <xdr:row>37</xdr:row>
      <xdr:rowOff>151184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9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142311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6485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149446</xdr:rowOff>
    </xdr:from>
    <xdr:to>
      <xdr:col>46</xdr:col>
      <xdr:colOff>38100</xdr:colOff>
      <xdr:row>36</xdr:row>
      <xdr:rowOff>79596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1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70723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24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6754</xdr:rowOff>
    </xdr:from>
    <xdr:to>
      <xdr:col>41</xdr:col>
      <xdr:colOff>101600</xdr:colOff>
      <xdr:row>38</xdr:row>
      <xdr:rowOff>108354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52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99481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61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23520</xdr:rowOff>
    </xdr:from>
    <xdr:to>
      <xdr:col>36</xdr:col>
      <xdr:colOff>165100</xdr:colOff>
      <xdr:row>38</xdr:row>
      <xdr:rowOff>125120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116247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63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151157</xdr:rowOff>
    </xdr:from>
    <xdr:to>
      <xdr:col>55</xdr:col>
      <xdr:colOff>0</xdr:colOff>
      <xdr:row>58</xdr:row>
      <xdr:rowOff>163157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95257"/>
          <a:ext cx="838200" cy="1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128146</xdr:rowOff>
    </xdr:from>
    <xdr:to>
      <xdr:col>50</xdr:col>
      <xdr:colOff>114300</xdr:colOff>
      <xdr:row>58</xdr:row>
      <xdr:rowOff>151157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72246"/>
          <a:ext cx="889000" cy="2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128146</xdr:rowOff>
    </xdr:from>
    <xdr:to>
      <xdr:col>45</xdr:col>
      <xdr:colOff>177800</xdr:colOff>
      <xdr:row>58</xdr:row>
      <xdr:rowOff>138357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72246"/>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123980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2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127044</xdr:rowOff>
    </xdr:from>
    <xdr:to>
      <xdr:col>41</xdr:col>
      <xdr:colOff>50800</xdr:colOff>
      <xdr:row>58</xdr:row>
      <xdr:rowOff>138357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71144"/>
          <a:ext cx="8890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112357</xdr:rowOff>
    </xdr:from>
    <xdr:to>
      <xdr:col>55</xdr:col>
      <xdr:colOff>50800</xdr:colOff>
      <xdr:row>59</xdr:row>
      <xdr:rowOff>42507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27284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7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100357</xdr:rowOff>
    </xdr:from>
    <xdr:to>
      <xdr:col>50</xdr:col>
      <xdr:colOff>165100</xdr:colOff>
      <xdr:row>59</xdr:row>
      <xdr:rowOff>30507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21634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3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77346</xdr:rowOff>
    </xdr:from>
    <xdr:to>
      <xdr:col>46</xdr:col>
      <xdr:colOff>38100</xdr:colOff>
      <xdr:row>59</xdr:row>
      <xdr:rowOff>7496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170073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1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87557</xdr:rowOff>
    </xdr:from>
    <xdr:to>
      <xdr:col>41</xdr:col>
      <xdr:colOff>101600</xdr:colOff>
      <xdr:row>59</xdr:row>
      <xdr:rowOff>17707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8834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76244</xdr:rowOff>
    </xdr:from>
    <xdr:to>
      <xdr:col>36</xdr:col>
      <xdr:colOff>165100</xdr:colOff>
      <xdr:row>59</xdr:row>
      <xdr:rowOff>6394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2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168971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1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35232</xdr:rowOff>
    </xdr:from>
    <xdr:to>
      <xdr:col>55</xdr:col>
      <xdr:colOff>0</xdr:colOff>
      <xdr:row>79</xdr:row>
      <xdr:rowOff>43287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79782"/>
          <a:ext cx="8382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1637</xdr:rowOff>
    </xdr:from>
    <xdr:to>
      <xdr:col>50</xdr:col>
      <xdr:colOff>114300</xdr:colOff>
      <xdr:row>79</xdr:row>
      <xdr:rowOff>35232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46187"/>
          <a:ext cx="889000" cy="3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1637</xdr:rowOff>
    </xdr:from>
    <xdr:to>
      <xdr:col>45</xdr:col>
      <xdr:colOff>177800</xdr:colOff>
      <xdr:row>79</xdr:row>
      <xdr:rowOff>11058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546187"/>
          <a:ext cx="889000" cy="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11058</xdr:rowOff>
    </xdr:from>
    <xdr:to>
      <xdr:col>41</xdr:col>
      <xdr:colOff>50800</xdr:colOff>
      <xdr:row>79</xdr:row>
      <xdr:rowOff>40432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55608"/>
          <a:ext cx="889000" cy="2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59909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6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163937</xdr:rowOff>
    </xdr:from>
    <xdr:to>
      <xdr:col>55</xdr:col>
      <xdr:colOff>50800</xdr:colOff>
      <xdr:row>79</xdr:row>
      <xdr:rowOff>94087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78864</xdr:rowOff>
    </xdr:from>
    <xdr:ext cx="378565"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51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155882</xdr:rowOff>
    </xdr:from>
    <xdr:to>
      <xdr:col>50</xdr:col>
      <xdr:colOff>165100</xdr:colOff>
      <xdr:row>79</xdr:row>
      <xdr:rowOff>86032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77159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6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122287</xdr:rowOff>
    </xdr:from>
    <xdr:to>
      <xdr:col>46</xdr:col>
      <xdr:colOff>38100</xdr:colOff>
      <xdr:row>79</xdr:row>
      <xdr:rowOff>52437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9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43564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8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131708</xdr:rowOff>
    </xdr:from>
    <xdr:to>
      <xdr:col>41</xdr:col>
      <xdr:colOff>101600</xdr:colOff>
      <xdr:row>79</xdr:row>
      <xdr:rowOff>61858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52985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161082</xdr:rowOff>
    </xdr:from>
    <xdr:to>
      <xdr:col>36</xdr:col>
      <xdr:colOff>165100</xdr:colOff>
      <xdr:row>79</xdr:row>
      <xdr:rowOff>91232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82359</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37428" y="1362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54466</xdr:rowOff>
    </xdr:from>
    <xdr:to>
      <xdr:col>55</xdr:col>
      <xdr:colOff>0</xdr:colOff>
      <xdr:row>98</xdr:row>
      <xdr:rowOff>65013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56566"/>
          <a:ext cx="8382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54466</xdr:rowOff>
    </xdr:from>
    <xdr:to>
      <xdr:col>50</xdr:col>
      <xdr:colOff>114300</xdr:colOff>
      <xdr:row>98</xdr:row>
      <xdr:rowOff>87770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56566"/>
          <a:ext cx="889000" cy="3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87770</xdr:rowOff>
    </xdr:from>
    <xdr:to>
      <xdr:col>45</xdr:col>
      <xdr:colOff>177800</xdr:colOff>
      <xdr:row>98</xdr:row>
      <xdr:rowOff>89351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8987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152848</xdr:rowOff>
    </xdr:from>
    <xdr:to>
      <xdr:col>41</xdr:col>
      <xdr:colOff>50800</xdr:colOff>
      <xdr:row>98</xdr:row>
      <xdr:rowOff>89351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83498"/>
          <a:ext cx="889000" cy="10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14213</xdr:rowOff>
    </xdr:from>
    <xdr:to>
      <xdr:col>55</xdr:col>
      <xdr:colOff>50800</xdr:colOff>
      <xdr:row>98</xdr:row>
      <xdr:rowOff>115813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100590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3666</xdr:rowOff>
    </xdr:from>
    <xdr:to>
      <xdr:col>50</xdr:col>
      <xdr:colOff>165100</xdr:colOff>
      <xdr:row>98</xdr:row>
      <xdr:rowOff>105266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0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96393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36970</xdr:rowOff>
    </xdr:from>
    <xdr:to>
      <xdr:col>46</xdr:col>
      <xdr:colOff>38100</xdr:colOff>
      <xdr:row>98</xdr:row>
      <xdr:rowOff>138570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129697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38551</xdr:rowOff>
    </xdr:from>
    <xdr:to>
      <xdr:col>41</xdr:col>
      <xdr:colOff>101600</xdr:colOff>
      <xdr:row>98</xdr:row>
      <xdr:rowOff>140151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131278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102048</xdr:rowOff>
    </xdr:from>
    <xdr:to>
      <xdr:col>36</xdr:col>
      <xdr:colOff>165100</xdr:colOff>
      <xdr:row>98</xdr:row>
      <xdr:rowOff>32198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23325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37554</xdr:rowOff>
    </xdr:from>
    <xdr:to>
      <xdr:col>85</xdr:col>
      <xdr:colOff>127000</xdr:colOff>
      <xdr:row>39</xdr:row>
      <xdr:rowOff>38232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4104"/>
          <a:ext cx="8382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37554</xdr:rowOff>
    </xdr:from>
    <xdr:to>
      <xdr:col>81</xdr:col>
      <xdr:colOff>50800</xdr:colOff>
      <xdr:row>39</xdr:row>
      <xdr:rowOff>39421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410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39421</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59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36990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23540"/>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158882</xdr:rowOff>
    </xdr:from>
    <xdr:to>
      <xdr:col>85</xdr:col>
      <xdr:colOff>177800</xdr:colOff>
      <xdr:row>39</xdr:row>
      <xdr:rowOff>89032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158204</xdr:rowOff>
    </xdr:from>
    <xdr:to>
      <xdr:col>81</xdr:col>
      <xdr:colOff>101600</xdr:colOff>
      <xdr:row>39</xdr:row>
      <xdr:rowOff>88354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79481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160071</xdr:rowOff>
    </xdr:from>
    <xdr:to>
      <xdr:col>76</xdr:col>
      <xdr:colOff>165100</xdr:colOff>
      <xdr:row>39</xdr:row>
      <xdr:rowOff>90221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81348</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7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157640</xdr:rowOff>
    </xdr:from>
    <xdr:to>
      <xdr:col>67</xdr:col>
      <xdr:colOff>101600</xdr:colOff>
      <xdr:row>39</xdr:row>
      <xdr:rowOff>87790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78917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5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19966</xdr:rowOff>
    </xdr:from>
    <xdr:to>
      <xdr:col>85</xdr:col>
      <xdr:colOff>127000</xdr:colOff>
      <xdr:row>78</xdr:row>
      <xdr:rowOff>30628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93066"/>
          <a:ext cx="8382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30628</xdr:rowOff>
    </xdr:from>
    <xdr:to>
      <xdr:col>81</xdr:col>
      <xdr:colOff>50800</xdr:colOff>
      <xdr:row>78</xdr:row>
      <xdr:rowOff>42187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03728"/>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42187</xdr:rowOff>
    </xdr:from>
    <xdr:to>
      <xdr:col>76</xdr:col>
      <xdr:colOff>114300</xdr:colOff>
      <xdr:row>78</xdr:row>
      <xdr:rowOff>56113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15287"/>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41204</xdr:rowOff>
    </xdr:from>
    <xdr:to>
      <xdr:col>71</xdr:col>
      <xdr:colOff>177800</xdr:colOff>
      <xdr:row>78</xdr:row>
      <xdr:rowOff>56113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14304"/>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140616</xdr:rowOff>
    </xdr:from>
    <xdr:to>
      <xdr:col>85</xdr:col>
      <xdr:colOff>177800</xdr:colOff>
      <xdr:row>78</xdr:row>
      <xdr:rowOff>70766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4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119043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151278</xdr:rowOff>
    </xdr:from>
    <xdr:to>
      <xdr:col>81</xdr:col>
      <xdr:colOff>101600</xdr:colOff>
      <xdr:row>78</xdr:row>
      <xdr:rowOff>81428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72555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162837</xdr:rowOff>
    </xdr:from>
    <xdr:to>
      <xdr:col>76</xdr:col>
      <xdr:colOff>165100</xdr:colOff>
      <xdr:row>78</xdr:row>
      <xdr:rowOff>92987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84114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5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5313</xdr:rowOff>
    </xdr:from>
    <xdr:to>
      <xdr:col>72</xdr:col>
      <xdr:colOff>38100</xdr:colOff>
      <xdr:row>78</xdr:row>
      <xdr:rowOff>106913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7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98040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7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161854</xdr:rowOff>
    </xdr:from>
    <xdr:to>
      <xdr:col>67</xdr:col>
      <xdr:colOff>101600</xdr:colOff>
      <xdr:row>78</xdr:row>
      <xdr:rowOff>92004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83131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5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129459</xdr:rowOff>
    </xdr:from>
    <xdr:to>
      <xdr:col>85</xdr:col>
      <xdr:colOff>127000</xdr:colOff>
      <xdr:row>98</xdr:row>
      <xdr:rowOff>141015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31559"/>
          <a:ext cx="838200" cy="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129459</xdr:rowOff>
    </xdr:from>
    <xdr:to>
      <xdr:col>81</xdr:col>
      <xdr:colOff>50800</xdr:colOff>
      <xdr:row>99</xdr:row>
      <xdr:rowOff>10562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31559"/>
          <a:ext cx="889000" cy="5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10562</xdr:rowOff>
    </xdr:from>
    <xdr:to>
      <xdr:col>76</xdr:col>
      <xdr:colOff>114300</xdr:colOff>
      <xdr:row>99</xdr:row>
      <xdr:rowOff>18900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84112"/>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5704</xdr:rowOff>
    </xdr:from>
    <xdr:to>
      <xdr:col>71</xdr:col>
      <xdr:colOff>177800</xdr:colOff>
      <xdr:row>99</xdr:row>
      <xdr:rowOff>18900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79254"/>
          <a:ext cx="8890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90215</xdr:rowOff>
    </xdr:from>
    <xdr:to>
      <xdr:col>85</xdr:col>
      <xdr:colOff>177800</xdr:colOff>
      <xdr:row>99</xdr:row>
      <xdr:rowOff>20365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9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5142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78659</xdr:rowOff>
    </xdr:from>
    <xdr:to>
      <xdr:col>81</xdr:col>
      <xdr:colOff>101600</xdr:colOff>
      <xdr:row>99</xdr:row>
      <xdr:rowOff>8809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171386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7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131212</xdr:rowOff>
    </xdr:from>
    <xdr:to>
      <xdr:col>76</xdr:col>
      <xdr:colOff>165100</xdr:colOff>
      <xdr:row>99</xdr:row>
      <xdr:rowOff>61362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52489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139550</xdr:rowOff>
    </xdr:from>
    <xdr:to>
      <xdr:col>72</xdr:col>
      <xdr:colOff>38100</xdr:colOff>
      <xdr:row>99</xdr:row>
      <xdr:rowOff>69700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60827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126354</xdr:rowOff>
    </xdr:from>
    <xdr:to>
      <xdr:col>67</xdr:col>
      <xdr:colOff>101600</xdr:colOff>
      <xdr:row>99</xdr:row>
      <xdr:rowOff>56504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47631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53118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6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156872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158952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8668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3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25349</xdr:rowOff>
    </xdr:from>
    <xdr:to>
      <xdr:col>116</xdr:col>
      <xdr:colOff>63500</xdr:colOff>
      <xdr:row>75</xdr:row>
      <xdr:rowOff>26073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84099"/>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25349</xdr:rowOff>
    </xdr:from>
    <xdr:to>
      <xdr:col>111</xdr:col>
      <xdr:colOff>177800</xdr:colOff>
      <xdr:row>75</xdr:row>
      <xdr:rowOff>84341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84099"/>
          <a:ext cx="889000" cy="5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78651</xdr:rowOff>
    </xdr:from>
    <xdr:to>
      <xdr:col>107</xdr:col>
      <xdr:colOff>50800</xdr:colOff>
      <xdr:row>75</xdr:row>
      <xdr:rowOff>84341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37401"/>
          <a:ext cx="889000" cy="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78651</xdr:rowOff>
    </xdr:from>
    <xdr:to>
      <xdr:col>102</xdr:col>
      <xdr:colOff>114300</xdr:colOff>
      <xdr:row>75</xdr:row>
      <xdr:rowOff>109589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37401"/>
          <a:ext cx="889000" cy="3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27055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3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146723</xdr:rowOff>
    </xdr:from>
    <xdr:to>
      <xdr:col>116</xdr:col>
      <xdr:colOff>114300</xdr:colOff>
      <xdr:row>75</xdr:row>
      <xdr:rowOff>76873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125150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145999</xdr:rowOff>
    </xdr:from>
    <xdr:to>
      <xdr:col>112</xdr:col>
      <xdr:colOff>38100</xdr:colOff>
      <xdr:row>75</xdr:row>
      <xdr:rowOff>76149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67276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2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33541</xdr:rowOff>
    </xdr:from>
    <xdr:to>
      <xdr:col>107</xdr:col>
      <xdr:colOff>101600</xdr:colOff>
      <xdr:row>75</xdr:row>
      <xdr:rowOff>135141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9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126268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27851</xdr:rowOff>
    </xdr:from>
    <xdr:to>
      <xdr:col>102</xdr:col>
      <xdr:colOff>165100</xdr:colOff>
      <xdr:row>75</xdr:row>
      <xdr:rowOff>129451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8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120578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58789</xdr:rowOff>
    </xdr:from>
    <xdr:to>
      <xdr:col>98</xdr:col>
      <xdr:colOff>38100</xdr:colOff>
      <xdr:row>75</xdr:row>
      <xdr:rowOff>160389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151516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1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新型コロナウイルスワクチン接種事業の対応職員の配置人数減等によるものであるが、制度上確実に増加する会計年度任用職員の人件費について、改めてその職の必要性や代替手段等を検証するとともに、制度趣旨を的確に捉えて配置し、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高齢化の進展や高額な障害福祉サービス介護給付費の増加に伴い増加傾向にあるが、高齢者のうち比較的健康状態が良好な移住者の占める割合が高いことに加え、少子化が急速に進んでいるため児童手当の扶助費が少ないこともあり、類似団体と比較すると低い水準にあると考察す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円の減少となっている。これは、令和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年度に実施したトンネル補修工事や消防施設詰所建設工事などが影響している。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的にみると類似団体と比べて住民一人当たりのコストは低い水準にある。これは、当町の面積が小さく、施設の集約化ができているため、比較的効率的に行政サービスが提供できる地理的環境にあることがいえる。引き続き事務事業の簡素化、効率化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千葉県御宿町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7,114
7,052
24.85
4,532,894
4,169,033
336,326
2,631,318
3,074,029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141415</xdr:rowOff>
    </xdr:from>
    <xdr:to>
      <xdr:col>24</xdr:col>
      <xdr:colOff>63500</xdr:colOff>
      <xdr:row>35</xdr:row>
      <xdr:rowOff>168084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216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95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48832</xdr:rowOff>
    </xdr:from>
    <xdr:to>
      <xdr:col>19</xdr:col>
      <xdr:colOff>177800</xdr:colOff>
      <xdr:row>35</xdr:row>
      <xdr:rowOff>141415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9582"/>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155211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48832</xdr:rowOff>
    </xdr:from>
    <xdr:to>
      <xdr:col>15</xdr:col>
      <xdr:colOff>50800</xdr:colOff>
      <xdr:row>36</xdr:row>
      <xdr:rowOff>25781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49582"/>
          <a:ext cx="8890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57023</xdr:rowOff>
    </xdr:from>
    <xdr:to>
      <xdr:col>10</xdr:col>
      <xdr:colOff>114300</xdr:colOff>
      <xdr:row>36</xdr:row>
      <xdr:rowOff>25781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57773"/>
          <a:ext cx="889000" cy="1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103205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117284</xdr:rowOff>
    </xdr:from>
    <xdr:to>
      <xdr:col>24</xdr:col>
      <xdr:colOff>114300</xdr:colOff>
      <xdr:row>36</xdr:row>
      <xdr:rowOff>47434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95711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90615</xdr:rowOff>
    </xdr:from>
    <xdr:to>
      <xdr:col>20</xdr:col>
      <xdr:colOff>38100</xdr:colOff>
      <xdr:row>36</xdr:row>
      <xdr:rowOff>20765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169482</xdr:rowOff>
    </xdr:from>
    <xdr:to>
      <xdr:col>15</xdr:col>
      <xdr:colOff>101600</xdr:colOff>
      <xdr:row>35</xdr:row>
      <xdr:rowOff>99632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116159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146431</xdr:rowOff>
    </xdr:from>
    <xdr:to>
      <xdr:col>10</xdr:col>
      <xdr:colOff>165100</xdr:colOff>
      <xdr:row>36</xdr:row>
      <xdr:rowOff>76581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67708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3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6223</xdr:rowOff>
    </xdr:from>
    <xdr:to>
      <xdr:col>6</xdr:col>
      <xdr:colOff>38100</xdr:colOff>
      <xdr:row>35</xdr:row>
      <xdr:rowOff>107823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98950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9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116447</xdr:rowOff>
    </xdr:from>
    <xdr:to>
      <xdr:col>24</xdr:col>
      <xdr:colOff>63500</xdr:colOff>
      <xdr:row>58</xdr:row>
      <xdr:rowOff>120831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60547"/>
          <a:ext cx="838200" cy="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26308</xdr:rowOff>
    </xdr:from>
    <xdr:to>
      <xdr:col>19</xdr:col>
      <xdr:colOff>177800</xdr:colOff>
      <xdr:row>58</xdr:row>
      <xdr:rowOff>120831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70408"/>
          <a:ext cx="889000" cy="9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26308</xdr:rowOff>
    </xdr:from>
    <xdr:to>
      <xdr:col>15</xdr:col>
      <xdr:colOff>50800</xdr:colOff>
      <xdr:row>58</xdr:row>
      <xdr:rowOff>134436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0408"/>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64287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5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125329</xdr:rowOff>
    </xdr:from>
    <xdr:to>
      <xdr:col>10</xdr:col>
      <xdr:colOff>114300</xdr:colOff>
      <xdr:row>58</xdr:row>
      <xdr:rowOff>134436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69429"/>
          <a:ext cx="889000" cy="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65647</xdr:rowOff>
    </xdr:from>
    <xdr:to>
      <xdr:col>24</xdr:col>
      <xdr:colOff>114300</xdr:colOff>
      <xdr:row>58</xdr:row>
      <xdr:rowOff>167247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0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152024</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70031</xdr:rowOff>
    </xdr:from>
    <xdr:to>
      <xdr:col>20</xdr:col>
      <xdr:colOff>38100</xdr:colOff>
      <xdr:row>59</xdr:row>
      <xdr:rowOff>181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162758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10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146958</xdr:rowOff>
    </xdr:from>
    <xdr:to>
      <xdr:col>15</xdr:col>
      <xdr:colOff>101600</xdr:colOff>
      <xdr:row>58</xdr:row>
      <xdr:rowOff>77108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68235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1001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83636</xdr:rowOff>
    </xdr:from>
    <xdr:to>
      <xdr:col>10</xdr:col>
      <xdr:colOff>165100</xdr:colOff>
      <xdr:row>59</xdr:row>
      <xdr:rowOff>13786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4913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12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74529</xdr:rowOff>
    </xdr:from>
    <xdr:to>
      <xdr:col>6</xdr:col>
      <xdr:colOff>38100</xdr:colOff>
      <xdr:row>59</xdr:row>
      <xdr:rowOff>4679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167256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1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169509</xdr:rowOff>
    </xdr:from>
    <xdr:to>
      <xdr:col>24</xdr:col>
      <xdr:colOff>63500</xdr:colOff>
      <xdr:row>77</xdr:row>
      <xdr:rowOff>98546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99709"/>
          <a:ext cx="838200" cy="1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169509</xdr:rowOff>
    </xdr:from>
    <xdr:to>
      <xdr:col>19</xdr:col>
      <xdr:colOff>177800</xdr:colOff>
      <xdr:row>78</xdr:row>
      <xdr:rowOff>45014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99709"/>
          <a:ext cx="889000" cy="21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45014</xdr:rowOff>
    </xdr:from>
    <xdr:to>
      <xdr:col>15</xdr:col>
      <xdr:colOff>50800</xdr:colOff>
      <xdr:row>78</xdr:row>
      <xdr:rowOff>78984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18114"/>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78984</xdr:rowOff>
    </xdr:from>
    <xdr:to>
      <xdr:col>10</xdr:col>
      <xdr:colOff>114300</xdr:colOff>
      <xdr:row>78</xdr:row>
      <xdr:rowOff>119649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2084"/>
          <a:ext cx="889000" cy="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47746</xdr:rowOff>
    </xdr:from>
    <xdr:to>
      <xdr:col>24</xdr:col>
      <xdr:colOff>114300</xdr:colOff>
      <xdr:row>77</xdr:row>
      <xdr:rowOff>149346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26173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118709</xdr:rowOff>
    </xdr:from>
    <xdr:to>
      <xdr:col>20</xdr:col>
      <xdr:colOff>38100</xdr:colOff>
      <xdr:row>77</xdr:row>
      <xdr:rowOff>48859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4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39986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4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165664</xdr:rowOff>
    </xdr:from>
    <xdr:to>
      <xdr:col>15</xdr:col>
      <xdr:colOff>101600</xdr:colOff>
      <xdr:row>78</xdr:row>
      <xdr:rowOff>95814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6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86941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28184</xdr:rowOff>
    </xdr:from>
    <xdr:to>
      <xdr:col>10</xdr:col>
      <xdr:colOff>165100</xdr:colOff>
      <xdr:row>78</xdr:row>
      <xdr:rowOff>129784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120911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9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68849</xdr:rowOff>
    </xdr:from>
    <xdr:to>
      <xdr:col>6</xdr:col>
      <xdr:colOff>38100</xdr:colOff>
      <xdr:row>78</xdr:row>
      <xdr:rowOff>170449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161576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3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100501</xdr:rowOff>
    </xdr:from>
    <xdr:to>
      <xdr:col>24</xdr:col>
      <xdr:colOff>63500</xdr:colOff>
      <xdr:row>98</xdr:row>
      <xdr:rowOff>105025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02601"/>
          <a:ext cx="8382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105025</xdr:rowOff>
    </xdr:from>
    <xdr:to>
      <xdr:col>19</xdr:col>
      <xdr:colOff>177800</xdr:colOff>
      <xdr:row>98</xdr:row>
      <xdr:rowOff>116633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07125"/>
          <a:ext cx="8890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148003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115767</xdr:rowOff>
    </xdr:from>
    <xdr:to>
      <xdr:col>15</xdr:col>
      <xdr:colOff>50800</xdr:colOff>
      <xdr:row>98</xdr:row>
      <xdr:rowOff>116633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17867"/>
          <a:ext cx="8890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98372</xdr:rowOff>
    </xdr:from>
    <xdr:to>
      <xdr:col>10</xdr:col>
      <xdr:colOff>114300</xdr:colOff>
      <xdr:row>98</xdr:row>
      <xdr:rowOff>115767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00472"/>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166149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6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159329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49701</xdr:rowOff>
    </xdr:from>
    <xdr:to>
      <xdr:col>24</xdr:col>
      <xdr:colOff>114300</xdr:colOff>
      <xdr:row>98</xdr:row>
      <xdr:rowOff>151301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54225</xdr:rowOff>
    </xdr:from>
    <xdr:to>
      <xdr:col>20</xdr:col>
      <xdr:colOff>38100</xdr:colOff>
      <xdr:row>98</xdr:row>
      <xdr:rowOff>155825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65833</xdr:rowOff>
    </xdr:from>
    <xdr:to>
      <xdr:col>15</xdr:col>
      <xdr:colOff>101600</xdr:colOff>
      <xdr:row>98</xdr:row>
      <xdr:rowOff>167433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6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4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64967</xdr:rowOff>
    </xdr:from>
    <xdr:to>
      <xdr:col>10</xdr:col>
      <xdr:colOff>165100</xdr:colOff>
      <xdr:row>98</xdr:row>
      <xdr:rowOff>166567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4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47572</xdr:rowOff>
    </xdr:from>
    <xdr:to>
      <xdr:col>6</xdr:col>
      <xdr:colOff>38100</xdr:colOff>
      <xdr:row>98</xdr:row>
      <xdr:rowOff>149172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165699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2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833</xdr:rowOff>
    </xdr:from>
    <xdr:to>
      <xdr:col>55</xdr:col>
      <xdr:colOff>0</xdr:colOff>
      <xdr:row>59</xdr:row>
      <xdr:rowOff>6403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16383"/>
          <a:ext cx="8382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170012</xdr:rowOff>
    </xdr:from>
    <xdr:to>
      <xdr:col>50</xdr:col>
      <xdr:colOff>114300</xdr:colOff>
      <xdr:row>59</xdr:row>
      <xdr:rowOff>6403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14112"/>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170012</xdr:rowOff>
    </xdr:from>
    <xdr:to>
      <xdr:col>45</xdr:col>
      <xdr:colOff>177800</xdr:colOff>
      <xdr:row>59</xdr:row>
      <xdr:rowOff>3714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14112"/>
          <a:ext cx="889000" cy="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164400</xdr:rowOff>
    </xdr:from>
    <xdr:to>
      <xdr:col>41</xdr:col>
      <xdr:colOff>50800</xdr:colOff>
      <xdr:row>59</xdr:row>
      <xdr:rowOff>3714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08500"/>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103791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121483</xdr:rowOff>
    </xdr:from>
    <xdr:to>
      <xdr:col>55</xdr:col>
      <xdr:colOff>50800</xdr:colOff>
      <xdr:row>59</xdr:row>
      <xdr:rowOff>51633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36410</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127053</xdr:rowOff>
    </xdr:from>
    <xdr:to>
      <xdr:col>50</xdr:col>
      <xdr:colOff>165100</xdr:colOff>
      <xdr:row>59</xdr:row>
      <xdr:rowOff>57203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7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48330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6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119212</xdr:rowOff>
    </xdr:from>
    <xdr:to>
      <xdr:col>46</xdr:col>
      <xdr:colOff>38100</xdr:colOff>
      <xdr:row>59</xdr:row>
      <xdr:rowOff>49362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40489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5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124364</xdr:rowOff>
    </xdr:from>
    <xdr:to>
      <xdr:col>41</xdr:col>
      <xdr:colOff>101600</xdr:colOff>
      <xdr:row>59</xdr:row>
      <xdr:rowOff>54514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45641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6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113600</xdr:rowOff>
    </xdr:from>
    <xdr:to>
      <xdr:col>36</xdr:col>
      <xdr:colOff>165100</xdr:colOff>
      <xdr:row>59</xdr:row>
      <xdr:rowOff>43750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34877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1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135003</xdr:rowOff>
    </xdr:from>
    <xdr:to>
      <xdr:col>55</xdr:col>
      <xdr:colOff>0</xdr:colOff>
      <xdr:row>78</xdr:row>
      <xdr:rowOff>153713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508103"/>
          <a:ext cx="838200" cy="1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135003</xdr:rowOff>
    </xdr:from>
    <xdr:to>
      <xdr:col>50</xdr:col>
      <xdr:colOff>114300</xdr:colOff>
      <xdr:row>78</xdr:row>
      <xdr:rowOff>144897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08103"/>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144897</xdr:rowOff>
    </xdr:from>
    <xdr:to>
      <xdr:col>45</xdr:col>
      <xdr:colOff>177800</xdr:colOff>
      <xdr:row>78</xdr:row>
      <xdr:rowOff>152571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17997"/>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147262</xdr:rowOff>
    </xdr:from>
    <xdr:to>
      <xdr:col>41</xdr:col>
      <xdr:colOff>50800</xdr:colOff>
      <xdr:row>78</xdr:row>
      <xdr:rowOff>152571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20362"/>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102913</xdr:rowOff>
    </xdr:from>
    <xdr:to>
      <xdr:col>55</xdr:col>
      <xdr:colOff>50800</xdr:colOff>
      <xdr:row>79</xdr:row>
      <xdr:rowOff>33063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7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17840</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84203</xdr:rowOff>
    </xdr:from>
    <xdr:to>
      <xdr:col>50</xdr:col>
      <xdr:colOff>165100</xdr:colOff>
      <xdr:row>79</xdr:row>
      <xdr:rowOff>14353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94097</xdr:rowOff>
    </xdr:from>
    <xdr:to>
      <xdr:col>46</xdr:col>
      <xdr:colOff>38100</xdr:colOff>
      <xdr:row>79</xdr:row>
      <xdr:rowOff>24247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15374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101771</xdr:rowOff>
    </xdr:from>
    <xdr:to>
      <xdr:col>41</xdr:col>
      <xdr:colOff>101600</xdr:colOff>
      <xdr:row>79</xdr:row>
      <xdr:rowOff>31921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23048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96462</xdr:rowOff>
    </xdr:from>
    <xdr:to>
      <xdr:col>36</xdr:col>
      <xdr:colOff>165100</xdr:colOff>
      <xdr:row>79</xdr:row>
      <xdr:rowOff>26612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17739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2051</xdr:rowOff>
    </xdr:from>
    <xdr:to>
      <xdr:col>55</xdr:col>
      <xdr:colOff>0</xdr:colOff>
      <xdr:row>98</xdr:row>
      <xdr:rowOff>13252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804151"/>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13252</xdr:rowOff>
    </xdr:from>
    <xdr:to>
      <xdr:col>50</xdr:col>
      <xdr:colOff>114300</xdr:colOff>
      <xdr:row>98</xdr:row>
      <xdr:rowOff>20110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8153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20110</xdr:rowOff>
    </xdr:from>
    <xdr:to>
      <xdr:col>45</xdr:col>
      <xdr:colOff>177800</xdr:colOff>
      <xdr:row>98</xdr:row>
      <xdr:rowOff>36720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22210"/>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36720</xdr:rowOff>
    </xdr:from>
    <xdr:to>
      <xdr:col>41</xdr:col>
      <xdr:colOff>50800</xdr:colOff>
      <xdr:row>98</xdr:row>
      <xdr:rowOff>44149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83882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10216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122701</xdr:rowOff>
    </xdr:from>
    <xdr:to>
      <xdr:col>55</xdr:col>
      <xdr:colOff>50800</xdr:colOff>
      <xdr:row>98</xdr:row>
      <xdr:rowOff>52851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7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37628</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66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133902</xdr:rowOff>
    </xdr:from>
    <xdr:to>
      <xdr:col>50</xdr:col>
      <xdr:colOff>165100</xdr:colOff>
      <xdr:row>98</xdr:row>
      <xdr:rowOff>64052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76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55179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8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140760</xdr:rowOff>
    </xdr:from>
    <xdr:to>
      <xdr:col>46</xdr:col>
      <xdr:colOff>38100</xdr:colOff>
      <xdr:row>98</xdr:row>
      <xdr:rowOff>70910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7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62037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86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157370</xdr:rowOff>
    </xdr:from>
    <xdr:to>
      <xdr:col>41</xdr:col>
      <xdr:colOff>101600</xdr:colOff>
      <xdr:row>98</xdr:row>
      <xdr:rowOff>87520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8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78647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8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164799</xdr:rowOff>
    </xdr:from>
    <xdr:to>
      <xdr:col>36</xdr:col>
      <xdr:colOff>165100</xdr:colOff>
      <xdr:row>98</xdr:row>
      <xdr:rowOff>94949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86076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8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82912</xdr:rowOff>
    </xdr:from>
    <xdr:to>
      <xdr:col>85</xdr:col>
      <xdr:colOff>127000</xdr:colOff>
      <xdr:row>38</xdr:row>
      <xdr:rowOff>68396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426562"/>
          <a:ext cx="838200" cy="15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82912</xdr:rowOff>
    </xdr:from>
    <xdr:to>
      <xdr:col>81</xdr:col>
      <xdr:colOff>50800</xdr:colOff>
      <xdr:row>38</xdr:row>
      <xdr:rowOff>12427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26562"/>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77521</xdr:rowOff>
    </xdr:from>
    <xdr:to>
      <xdr:col>76</xdr:col>
      <xdr:colOff>114300</xdr:colOff>
      <xdr:row>38</xdr:row>
      <xdr:rowOff>12427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421171"/>
          <a:ext cx="889000" cy="10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77521</xdr:rowOff>
    </xdr:from>
    <xdr:to>
      <xdr:col>71</xdr:col>
      <xdr:colOff>177800</xdr:colOff>
      <xdr:row>37</xdr:row>
      <xdr:rowOff>155168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421171"/>
          <a:ext cx="889000" cy="7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17596</xdr:rowOff>
    </xdr:from>
    <xdr:to>
      <xdr:col>85</xdr:col>
      <xdr:colOff>177800</xdr:colOff>
      <xdr:row>38</xdr:row>
      <xdr:rowOff>119196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167473</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1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32112</xdr:rowOff>
    </xdr:from>
    <xdr:to>
      <xdr:col>81</xdr:col>
      <xdr:colOff>101600</xdr:colOff>
      <xdr:row>37</xdr:row>
      <xdr:rowOff>133712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124839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6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133077</xdr:rowOff>
    </xdr:from>
    <xdr:to>
      <xdr:col>76</xdr:col>
      <xdr:colOff>165100</xdr:colOff>
      <xdr:row>38</xdr:row>
      <xdr:rowOff>63227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54354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26721</xdr:rowOff>
    </xdr:from>
    <xdr:to>
      <xdr:col>72</xdr:col>
      <xdr:colOff>38100</xdr:colOff>
      <xdr:row>37</xdr:row>
      <xdr:rowOff>128321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119448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104368</xdr:rowOff>
    </xdr:from>
    <xdr:to>
      <xdr:col>67</xdr:col>
      <xdr:colOff>101600</xdr:colOff>
      <xdr:row>38</xdr:row>
      <xdr:rowOff>34519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4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25646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138614</xdr:rowOff>
    </xdr:from>
    <xdr:to>
      <xdr:col>85</xdr:col>
      <xdr:colOff>127000</xdr:colOff>
      <xdr:row>57</xdr:row>
      <xdr:rowOff>163757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11264"/>
          <a:ext cx="838200" cy="2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163757</xdr:rowOff>
    </xdr:from>
    <xdr:to>
      <xdr:col>81</xdr:col>
      <xdr:colOff>50800</xdr:colOff>
      <xdr:row>58</xdr:row>
      <xdr:rowOff>87137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36407"/>
          <a:ext cx="889000" cy="9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28867</xdr:rowOff>
    </xdr:from>
    <xdr:to>
      <xdr:col>76</xdr:col>
      <xdr:colOff>114300</xdr:colOff>
      <xdr:row>58</xdr:row>
      <xdr:rowOff>87137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972967"/>
          <a:ext cx="889000" cy="5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28867</xdr:rowOff>
    </xdr:from>
    <xdr:to>
      <xdr:col>71</xdr:col>
      <xdr:colOff>177800</xdr:colOff>
      <xdr:row>58</xdr:row>
      <xdr:rowOff>84299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72967"/>
          <a:ext cx="889000" cy="5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134221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6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13399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87814</xdr:rowOff>
    </xdr:from>
    <xdr:to>
      <xdr:col>85</xdr:col>
      <xdr:colOff>177800</xdr:colOff>
      <xdr:row>58</xdr:row>
      <xdr:rowOff>17964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2741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112957</xdr:rowOff>
    </xdr:from>
    <xdr:to>
      <xdr:col>81</xdr:col>
      <xdr:colOff>101600</xdr:colOff>
      <xdr:row>58</xdr:row>
      <xdr:rowOff>43107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34234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7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36337</xdr:rowOff>
    </xdr:from>
    <xdr:to>
      <xdr:col>76</xdr:col>
      <xdr:colOff>165100</xdr:colOff>
      <xdr:row>58</xdr:row>
      <xdr:rowOff>137937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129064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07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149517</xdr:rowOff>
    </xdr:from>
    <xdr:to>
      <xdr:col>72</xdr:col>
      <xdr:colOff>38100</xdr:colOff>
      <xdr:row>58</xdr:row>
      <xdr:rowOff>79667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70794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1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33499</xdr:rowOff>
    </xdr:from>
    <xdr:to>
      <xdr:col>67</xdr:col>
      <xdr:colOff>101600</xdr:colOff>
      <xdr:row>58</xdr:row>
      <xdr:rowOff>135099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7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126226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7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37554</xdr:rowOff>
    </xdr:from>
    <xdr:to>
      <xdr:col>85</xdr:col>
      <xdr:colOff>127000</xdr:colOff>
      <xdr:row>79</xdr:row>
      <xdr:rowOff>38232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2104"/>
          <a:ext cx="8382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37554</xdr:rowOff>
    </xdr:from>
    <xdr:to>
      <xdr:col>81</xdr:col>
      <xdr:colOff>50800</xdr:colOff>
      <xdr:row>79</xdr:row>
      <xdr:rowOff>39421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58210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39421</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5839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36990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1540"/>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158882</xdr:rowOff>
    </xdr:from>
    <xdr:to>
      <xdr:col>85</xdr:col>
      <xdr:colOff>177800</xdr:colOff>
      <xdr:row>79</xdr:row>
      <xdr:rowOff>89032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158204</xdr:rowOff>
    </xdr:from>
    <xdr:to>
      <xdr:col>81</xdr:col>
      <xdr:colOff>101600</xdr:colOff>
      <xdr:row>79</xdr:row>
      <xdr:rowOff>88354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79481</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2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160071</xdr:rowOff>
    </xdr:from>
    <xdr:to>
      <xdr:col>76</xdr:col>
      <xdr:colOff>165100</xdr:colOff>
      <xdr:row>79</xdr:row>
      <xdr:rowOff>90221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81348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25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157640</xdr:rowOff>
    </xdr:from>
    <xdr:to>
      <xdr:col>67</xdr:col>
      <xdr:colOff>101600</xdr:colOff>
      <xdr:row>79</xdr:row>
      <xdr:rowOff>87790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78917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5017" y="1362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19966</xdr:rowOff>
    </xdr:from>
    <xdr:to>
      <xdr:col>85</xdr:col>
      <xdr:colOff>127000</xdr:colOff>
      <xdr:row>98</xdr:row>
      <xdr:rowOff>30628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822066"/>
          <a:ext cx="8382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30628</xdr:rowOff>
    </xdr:from>
    <xdr:to>
      <xdr:col>81</xdr:col>
      <xdr:colOff>50800</xdr:colOff>
      <xdr:row>98</xdr:row>
      <xdr:rowOff>42187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32728"/>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42187</xdr:rowOff>
    </xdr:from>
    <xdr:to>
      <xdr:col>76</xdr:col>
      <xdr:colOff>114300</xdr:colOff>
      <xdr:row>98</xdr:row>
      <xdr:rowOff>56113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844287"/>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41204</xdr:rowOff>
    </xdr:from>
    <xdr:to>
      <xdr:col>71</xdr:col>
      <xdr:colOff>177800</xdr:colOff>
      <xdr:row>98</xdr:row>
      <xdr:rowOff>56113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843304"/>
          <a:ext cx="889000" cy="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140616</xdr:rowOff>
    </xdr:from>
    <xdr:to>
      <xdr:col>85</xdr:col>
      <xdr:colOff>177800</xdr:colOff>
      <xdr:row>98</xdr:row>
      <xdr:rowOff>70766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119043</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4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151278</xdr:rowOff>
    </xdr:from>
    <xdr:to>
      <xdr:col>81</xdr:col>
      <xdr:colOff>101600</xdr:colOff>
      <xdr:row>98</xdr:row>
      <xdr:rowOff>81428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72555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7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162837</xdr:rowOff>
    </xdr:from>
    <xdr:to>
      <xdr:col>76</xdr:col>
      <xdr:colOff>165100</xdr:colOff>
      <xdr:row>98</xdr:row>
      <xdr:rowOff>92987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9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84114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8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5313</xdr:rowOff>
    </xdr:from>
    <xdr:to>
      <xdr:col>72</xdr:col>
      <xdr:colOff>38100</xdr:colOff>
      <xdr:row>98</xdr:row>
      <xdr:rowOff>106913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8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98040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90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161854</xdr:rowOff>
    </xdr:from>
    <xdr:to>
      <xdr:col>67</xdr:col>
      <xdr:colOff>101600</xdr:colOff>
      <xdr:row>98</xdr:row>
      <xdr:rowOff>92004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83131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8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円増加しているのは、町民応援商品券発行事業を実施したためである。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年度に実施した住民税非課税世帯等臨時特別給付金事業や子育て世帯への臨時特別給付金事業等の実施、介護給付費の増加など社会保障経費の伸びなどが影響している。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円減少しているのは、令和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分団消防詰所建設工事（繰越）などが影響している。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円増加しているのは、小学校建設に向けた教育施設建設基金の積立を行ったためである。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的に類似団体平均を下回っているのは、性質別決算分析で述べたことと同様であり、比較的効率的に行政サービスが提供できる地理的環境にあることがいえる。引き続き事務事業の簡素化、効率化に取り組んで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衛生費は、類似団体平均と概ね同等となっており、その要因としては、町所有の清掃センター</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(S59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築）における施設管理である。今後も施設の維持管理に係る経費は増加傾向であることも踏まえ、近隣市町と広域的な施設の運営について、早急に方向性を決定する必要がある。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年度以降同水準で推移してきたが、令和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年度以降の積立に伴い、標準財政規模比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となった。公共施設等の老朽化対策や小学校校舎更新に向けて特定目的基金への積立てが必要な中、不測の財政事情に対応できるよう財政調整基金については決算剰余金を中心に標準財政規模の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％を目安に基金残高の管理を行い、健全な財政運営に努める。実質単年度収支については、令和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年度はコロナ禍からの事業再開等により標準財政規模比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千葉県御宿町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年度も歳計現金や資金の不足は生じてこないことから、連結実質赤字比率は該当とならない。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年度と比較して標準財政規模は減少したものの、令和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年度についても普通交付税の再算定による追加交付があったため、標準財政規模の減少額は概ね</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6,000</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に留まった。一般会計や国民健康保険特別会計において実質収支が減少したため比率は縮小しており、水道事業会計は収益の減少に加え総費用が増加し、黒字構成比率は近年減少傾向にある。また、介護保険特別会計については、実質収支が増加したため比率が拡大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総額では令和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年度に比べて令和</a:t>
          </a:r>
          <a:r>
            <a:rPr kumimoji="1" lang="en-US" altLang="ja-JP"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8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年度は黒字額が減少したが、今後も引き続き安定した財政運営に努める。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4532894</v>
      </c>
      <c r="BO4" s="371"/>
      <c r="BP4" s="371"/>
      <c r="BQ4" s="371"/>
      <c r="BR4" s="371"/>
      <c r="BS4" s="371"/>
      <c r="BT4" s="371"/>
      <c r="BU4" s="372"/>
      <c r="BV4" s="370">
        <v>4682266</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12.8</v>
      </c>
      <c r="CU4" s="377"/>
      <c r="CV4" s="377"/>
      <c r="CW4" s="377"/>
      <c r="CX4" s="377"/>
      <c r="CY4" s="377"/>
      <c r="CZ4" s="377"/>
      <c r="DA4" s="378"/>
      <c r="DB4" s="376">
        <v>14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4169033</v>
      </c>
      <c r="BO5" s="408"/>
      <c r="BP5" s="408"/>
      <c r="BQ5" s="408"/>
      <c r="BR5" s="408"/>
      <c r="BS5" s="408"/>
      <c r="BT5" s="408"/>
      <c r="BU5" s="409"/>
      <c r="BV5" s="407">
        <v>4264220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88.4</v>
      </c>
      <c r="CU5" s="405"/>
      <c r="CV5" s="405"/>
      <c r="CW5" s="405"/>
      <c r="CX5" s="405"/>
      <c r="CY5" s="405"/>
      <c r="CZ5" s="405"/>
      <c r="DA5" s="406"/>
      <c r="DB5" s="404">
        <v>86.7</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363861</v>
      </c>
      <c r="BO6" s="408"/>
      <c r="BP6" s="408"/>
      <c r="BQ6" s="408"/>
      <c r="BR6" s="408"/>
      <c r="BS6" s="408"/>
      <c r="BT6" s="408"/>
      <c r="BU6" s="409"/>
      <c r="BV6" s="407">
        <v>418046</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89.6</v>
      </c>
      <c r="CU6" s="445"/>
      <c r="CV6" s="445"/>
      <c r="CW6" s="445"/>
      <c r="CX6" s="445"/>
      <c r="CY6" s="445"/>
      <c r="CZ6" s="445"/>
      <c r="DA6" s="446"/>
      <c r="DB6" s="444">
        <v>89.8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27535</v>
      </c>
      <c r="BO7" s="408"/>
      <c r="BP7" s="408"/>
      <c r="BQ7" s="408"/>
      <c r="BR7" s="408"/>
      <c r="BS7" s="408"/>
      <c r="BT7" s="408"/>
      <c r="BU7" s="409"/>
      <c r="BV7" s="407">
        <v>40456</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2631318</v>
      </c>
      <c r="CU7" s="408"/>
      <c r="CV7" s="408"/>
      <c r="CW7" s="408"/>
      <c r="CX7" s="408"/>
      <c r="CY7" s="408"/>
      <c r="CZ7" s="408"/>
      <c r="DA7" s="409"/>
      <c r="DB7" s="407">
        <v>2691377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336326</v>
      </c>
      <c r="BO8" s="408"/>
      <c r="BP8" s="408"/>
      <c r="BQ8" s="408"/>
      <c r="BR8" s="408"/>
      <c r="BS8" s="408"/>
      <c r="BT8" s="408"/>
      <c r="BU8" s="409"/>
      <c r="BV8" s="407">
        <v>377590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0.39</v>
      </c>
      <c r="CU8" s="448"/>
      <c r="CV8" s="448"/>
      <c r="CW8" s="448"/>
      <c r="CX8" s="448"/>
      <c r="CY8" s="448"/>
      <c r="CZ8" s="448"/>
      <c r="DA8" s="449"/>
      <c r="DB8" s="447">
        <v>0.41</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6874</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-41264</v>
      </c>
      <c r="BO9" s="408"/>
      <c r="BP9" s="408"/>
      <c r="BQ9" s="408"/>
      <c r="BR9" s="408"/>
      <c r="BS9" s="408"/>
      <c r="BT9" s="408"/>
      <c r="BU9" s="409"/>
      <c r="BV9" s="407">
        <v>126848</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10.1</v>
      </c>
      <c r="CU9" s="405"/>
      <c r="CV9" s="405"/>
      <c r="CW9" s="405"/>
      <c r="CX9" s="405"/>
      <c r="CY9" s="405"/>
      <c r="CZ9" s="405"/>
      <c r="DA9" s="406"/>
      <c r="DB9" s="404">
        <v>9.8000000000000007</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7315</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127</v>
      </c>
      <c r="BO10" s="408"/>
      <c r="BP10" s="408"/>
      <c r="BQ10" s="408"/>
      <c r="BR10" s="408"/>
      <c r="BS10" s="408"/>
      <c r="BT10" s="408"/>
      <c r="BU10" s="409"/>
      <c r="BV10" s="407">
        <v>50125</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118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7114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118</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7052</v>
      </c>
      <c r="S13" s="492"/>
      <c r="T13" s="492"/>
      <c r="U13" s="492"/>
      <c r="V13" s="493"/>
      <c r="W13" s="423" t="s">
        <v>140</v>
      </c>
      <c r="X13" s="424"/>
      <c r="Y13" s="424"/>
      <c r="Z13" s="424"/>
      <c r="AA13" s="424"/>
      <c r="AB13" s="414"/>
      <c r="AC13" s="458">
        <v>145</v>
      </c>
      <c r="AD13" s="459"/>
      <c r="AE13" s="459"/>
      <c r="AF13" s="459"/>
      <c r="AG13" s="501"/>
      <c r="AH13" s="458">
        <v>182</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-41137</v>
      </c>
      <c r="BO13" s="408"/>
      <c r="BP13" s="408"/>
      <c r="BQ13" s="408"/>
      <c r="BR13" s="408"/>
      <c r="BS13" s="408"/>
      <c r="BT13" s="408"/>
      <c r="BU13" s="409"/>
      <c r="BV13" s="407">
        <v>176973</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4.5999999999999996</v>
      </c>
      <c r="CU13" s="405"/>
      <c r="CV13" s="405"/>
      <c r="CW13" s="405"/>
      <c r="CX13" s="405"/>
      <c r="CY13" s="405"/>
      <c r="CZ13" s="405"/>
      <c r="DA13" s="406"/>
      <c r="DB13" s="404">
        <v>4.2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7201</v>
      </c>
      <c r="S14" s="492"/>
      <c r="T14" s="492"/>
      <c r="U14" s="492"/>
      <c r="V14" s="493"/>
      <c r="W14" s="397"/>
      <c r="X14" s="398"/>
      <c r="Y14" s="398"/>
      <c r="Z14" s="398"/>
      <c r="AA14" s="398"/>
      <c r="AB14" s="387"/>
      <c r="AC14" s="494">
        <v>5.3</v>
      </c>
      <c r="AD14" s="495"/>
      <c r="AE14" s="495"/>
      <c r="AF14" s="495"/>
      <c r="AG14" s="496"/>
      <c r="AH14" s="494">
        <v>6.3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0.7</v>
      </c>
      <c r="CU14" s="506"/>
      <c r="CV14" s="506"/>
      <c r="CW14" s="506"/>
      <c r="CX14" s="506"/>
      <c r="CY14" s="506"/>
      <c r="CZ14" s="506"/>
      <c r="DA14" s="507"/>
      <c r="DB14" s="505">
        <v>16.399999999999999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7148</v>
      </c>
      <c r="S15" s="492"/>
      <c r="T15" s="492"/>
      <c r="U15" s="492"/>
      <c r="V15" s="493"/>
      <c r="W15" s="423" t="s">
        <v>147</v>
      </c>
      <c r="X15" s="424"/>
      <c r="Y15" s="424"/>
      <c r="Z15" s="424"/>
      <c r="AA15" s="424"/>
      <c r="AB15" s="414"/>
      <c r="AC15" s="458">
        <v>467</v>
      </c>
      <c r="AD15" s="459"/>
      <c r="AE15" s="459"/>
      <c r="AF15" s="459"/>
      <c r="AG15" s="501"/>
      <c r="AH15" s="458">
        <v>525</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886204</v>
      </c>
      <c r="BO15" s="371"/>
      <c r="BP15" s="371"/>
      <c r="BQ15" s="371"/>
      <c r="BR15" s="371"/>
      <c r="BS15" s="371"/>
      <c r="BT15" s="371"/>
      <c r="BU15" s="372"/>
      <c r="BV15" s="370">
        <v>866707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17.2</v>
      </c>
      <c r="AD16" s="495"/>
      <c r="AE16" s="495"/>
      <c r="AF16" s="495"/>
      <c r="AG16" s="496"/>
      <c r="AH16" s="494">
        <v>18.2</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2362974</v>
      </c>
      <c r="BO16" s="408"/>
      <c r="BP16" s="408"/>
      <c r="BQ16" s="408"/>
      <c r="BR16" s="408"/>
      <c r="BS16" s="408"/>
      <c r="BT16" s="408"/>
      <c r="BU16" s="409"/>
      <c r="BV16" s="407">
        <v>2336291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2109</v>
      </c>
      <c r="AD17" s="459"/>
      <c r="AE17" s="459"/>
      <c r="AF17" s="459"/>
      <c r="AG17" s="501"/>
      <c r="AH17" s="458">
        <v>2174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1122367</v>
      </c>
      <c r="BO17" s="408"/>
      <c r="BP17" s="408"/>
      <c r="BQ17" s="408"/>
      <c r="BR17" s="408"/>
      <c r="BS17" s="408"/>
      <c r="BT17" s="408"/>
      <c r="BU17" s="409"/>
      <c r="BV17" s="407">
        <v>1093808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157</v>
      </c>
      <c r="C18" s="450"/>
      <c r="D18" s="450"/>
      <c r="E18" s="533"/>
      <c r="F18" s="533"/>
      <c r="G18" s="533"/>
      <c r="H18" s="533"/>
      <c r="I18" s="533"/>
      <c r="J18" s="533"/>
      <c r="K18" s="533"/>
      <c r="L18" s="534">
        <v>24.85</v>
      </c>
      <c r="M18" s="534"/>
      <c r="N18" s="534"/>
      <c r="O18" s="534"/>
      <c r="P18" s="534"/>
      <c r="Q18" s="534"/>
      <c r="R18" s="535"/>
      <c r="S18" s="535"/>
      <c r="T18" s="535"/>
      <c r="U18" s="535"/>
      <c r="V18" s="536"/>
      <c r="W18" s="425"/>
      <c r="X18" s="426"/>
      <c r="Y18" s="426"/>
      <c r="Z18" s="426"/>
      <c r="AA18" s="426"/>
      <c r="AB18" s="417"/>
      <c r="AC18" s="537">
        <v>77.5</v>
      </c>
      <c r="AD18" s="538"/>
      <c r="AE18" s="538"/>
      <c r="AF18" s="538"/>
      <c r="AG18" s="539"/>
      <c r="AH18" s="537">
        <v>75.5</v>
      </c>
      <c r="AI18" s="538"/>
      <c r="AJ18" s="538"/>
      <c r="AK18" s="538"/>
      <c r="AL18" s="540"/>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2394927</v>
      </c>
      <c r="BO18" s="408"/>
      <c r="BP18" s="408"/>
      <c r="BQ18" s="408"/>
      <c r="BR18" s="408"/>
      <c r="BS18" s="408"/>
      <c r="BT18" s="408"/>
      <c r="BU18" s="409"/>
      <c r="BV18" s="407">
        <v>2362855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159</v>
      </c>
      <c r="C19" s="450"/>
      <c r="D19" s="450"/>
      <c r="E19" s="533"/>
      <c r="F19" s="533"/>
      <c r="G19" s="533"/>
      <c r="H19" s="533"/>
      <c r="I19" s="533"/>
      <c r="J19" s="533"/>
      <c r="K19" s="533"/>
      <c r="L19" s="541">
        <v>277</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3434523</v>
      </c>
      <c r="BO19" s="408"/>
      <c r="BP19" s="408"/>
      <c r="BQ19" s="408"/>
      <c r="BR19" s="408"/>
      <c r="BS19" s="408"/>
      <c r="BT19" s="408"/>
      <c r="BU19" s="409"/>
      <c r="BV19" s="407">
        <v>3409388</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161</v>
      </c>
      <c r="C20" s="450"/>
      <c r="D20" s="450"/>
      <c r="E20" s="533"/>
      <c r="F20" s="533"/>
      <c r="G20" s="533"/>
      <c r="H20" s="533"/>
      <c r="I20" s="533"/>
      <c r="J20" s="533"/>
      <c r="K20" s="533"/>
      <c r="L20" s="541">
        <v>3092</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162</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3074029</v>
      </c>
      <c r="BO22" s="371"/>
      <c r="BP22" s="371"/>
      <c r="BQ22" s="371"/>
      <c r="BR22" s="371"/>
      <c r="BS22" s="371"/>
      <c r="BT22" s="371"/>
      <c r="BU22" s="372"/>
      <c r="BV22" s="370">
        <v>3354041</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2544971</v>
      </c>
      <c r="BO23" s="408"/>
      <c r="BP23" s="408"/>
      <c r="BQ23" s="408"/>
      <c r="BR23" s="408"/>
      <c r="BS23" s="408"/>
      <c r="BT23" s="408"/>
      <c r="BU23" s="409"/>
      <c r="BV23" s="407">
        <v>2753197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7600</v>
      </c>
      <c r="R24" s="459"/>
      <c r="S24" s="459"/>
      <c r="T24" s="459"/>
      <c r="U24" s="459"/>
      <c r="V24" s="501"/>
      <c r="W24" s="553"/>
      <c r="X24" s="554"/>
      <c r="Y24" s="555"/>
      <c r="Z24" s="457" t="s">
        <v>172</v>
      </c>
      <c r="AA24" s="437"/>
      <c r="AB24" s="437"/>
      <c r="AC24" s="437"/>
      <c r="AD24" s="437"/>
      <c r="AE24" s="437"/>
      <c r="AF24" s="437"/>
      <c r="AG24" s="438"/>
      <c r="AH24" s="458">
        <v>84</v>
      </c>
      <c r="AI24" s="459"/>
      <c r="AJ24" s="459"/>
      <c r="AK24" s="459"/>
      <c r="AL24" s="501"/>
      <c r="AM24" s="458">
        <v>247716</v>
      </c>
      <c r="AN24" s="459"/>
      <c r="AO24" s="459"/>
      <c r="AP24" s="459"/>
      <c r="AQ24" s="459"/>
      <c r="AR24" s="501"/>
      <c r="AS24" s="458">
        <v>2949</v>
      </c>
      <c r="AT24" s="459"/>
      <c r="AU24" s="459"/>
      <c r="AV24" s="459"/>
      <c r="AW24" s="459"/>
      <c r="AX24" s="460"/>
      <c r="AY24" s="526" t="s">
        <v>173</v>
      </c>
      <c r="AZ24" s="527"/>
      <c r="BA24" s="527"/>
      <c r="BB24" s="527"/>
      <c r="BC24" s="527"/>
      <c r="BD24" s="527"/>
      <c r="BE24" s="527"/>
      <c r="BF24" s="527"/>
      <c r="BG24" s="527"/>
      <c r="BH24" s="527"/>
      <c r="BI24" s="527"/>
      <c r="BJ24" s="527"/>
      <c r="BK24" s="527"/>
      <c r="BL24" s="527"/>
      <c r="BM24" s="528"/>
      <c r="BN24" s="407">
        <v>1665446</v>
      </c>
      <c r="BO24" s="408"/>
      <c r="BP24" s="408"/>
      <c r="BQ24" s="408"/>
      <c r="BR24" s="408"/>
      <c r="BS24" s="408"/>
      <c r="BT24" s="408"/>
      <c r="BU24" s="409"/>
      <c r="BV24" s="407">
        <v>1840525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6090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35342</v>
      </c>
      <c r="BO25" s="371"/>
      <c r="BP25" s="371"/>
      <c r="BQ25" s="371"/>
      <c r="BR25" s="371"/>
      <c r="BS25" s="371"/>
      <c r="BT25" s="371"/>
      <c r="BU25" s="372"/>
      <c r="BV25" s="370">
        <v>46081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5420</v>
      </c>
      <c r="R26" s="459"/>
      <c r="S26" s="459"/>
      <c r="T26" s="459"/>
      <c r="U26" s="459"/>
      <c r="V26" s="501"/>
      <c r="W26" s="553"/>
      <c r="X26" s="554"/>
      <c r="Y26" s="555"/>
      <c r="Z26" s="457" t="s">
        <v>179</v>
      </c>
      <c r="AA26" s="559"/>
      <c r="AB26" s="559"/>
      <c r="AC26" s="559"/>
      <c r="AD26" s="559"/>
      <c r="AE26" s="559"/>
      <c r="AF26" s="559"/>
      <c r="AG26" s="560"/>
      <c r="AH26" s="458" t="s">
        <v>176</v>
      </c>
      <c r="AI26" s="459"/>
      <c r="AJ26" s="459"/>
      <c r="AK26" s="459"/>
      <c r="AL26" s="501"/>
      <c r="AM26" s="458" t="s">
        <v>176</v>
      </c>
      <c r="AN26" s="459"/>
      <c r="AO26" s="459"/>
      <c r="AP26" s="459"/>
      <c r="AQ26" s="459"/>
      <c r="AR26" s="501"/>
      <c r="AS26" s="458" t="s">
        <v>176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2700</v>
      </c>
      <c r="R27" s="459"/>
      <c r="S27" s="459"/>
      <c r="T27" s="459"/>
      <c r="U27" s="459"/>
      <c r="V27" s="501"/>
      <c r="W27" s="553"/>
      <c r="X27" s="554"/>
      <c r="Y27" s="555"/>
      <c r="Z27" s="457" t="s">
        <v>182</v>
      </c>
      <c r="AA27" s="437"/>
      <c r="AB27" s="437"/>
      <c r="AC27" s="437"/>
      <c r="AD27" s="437"/>
      <c r="AE27" s="437"/>
      <c r="AF27" s="437"/>
      <c r="AG27" s="438"/>
      <c r="AH27" s="458" t="s">
        <v>176</v>
      </c>
      <c r="AI27" s="459"/>
      <c r="AJ27" s="459"/>
      <c r="AK27" s="459"/>
      <c r="AL27" s="501"/>
      <c r="AM27" s="458" t="s">
        <v>176</v>
      </c>
      <c r="AN27" s="459"/>
      <c r="AO27" s="459"/>
      <c r="AP27" s="459"/>
      <c r="AQ27" s="459"/>
      <c r="AR27" s="501"/>
      <c r="AS27" s="458" t="s">
        <v>176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9">
        <v>25000</v>
      </c>
      <c r="BO27" s="530"/>
      <c r="BP27" s="530"/>
      <c r="BQ27" s="530"/>
      <c r="BR27" s="530"/>
      <c r="BS27" s="530"/>
      <c r="BT27" s="530"/>
      <c r="BU27" s="531"/>
      <c r="BV27" s="529">
        <v>25000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2260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481164</v>
      </c>
      <c r="BO28" s="371"/>
      <c r="BP28" s="371"/>
      <c r="BQ28" s="371"/>
      <c r="BR28" s="371"/>
      <c r="BS28" s="371"/>
      <c r="BT28" s="371"/>
      <c r="BU28" s="372"/>
      <c r="BV28" s="370">
        <v>481037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10</v>
      </c>
      <c r="M29" s="459"/>
      <c r="N29" s="459"/>
      <c r="O29" s="459"/>
      <c r="P29" s="501"/>
      <c r="Q29" s="458">
        <v>2150</v>
      </c>
      <c r="R29" s="459"/>
      <c r="S29" s="459"/>
      <c r="T29" s="459"/>
      <c r="U29" s="459"/>
      <c r="V29" s="501"/>
      <c r="W29" s="556"/>
      <c r="X29" s="557"/>
      <c r="Y29" s="558"/>
      <c r="Z29" s="457" t="s">
        <v>188</v>
      </c>
      <c r="AA29" s="437"/>
      <c r="AB29" s="437"/>
      <c r="AC29" s="437"/>
      <c r="AD29" s="437"/>
      <c r="AE29" s="437"/>
      <c r="AF29" s="437"/>
      <c r="AG29" s="438"/>
      <c r="AH29" s="458">
        <v>84</v>
      </c>
      <c r="AI29" s="459"/>
      <c r="AJ29" s="459"/>
      <c r="AK29" s="459"/>
      <c r="AL29" s="501"/>
      <c r="AM29" s="458">
        <v>247716</v>
      </c>
      <c r="AN29" s="459"/>
      <c r="AO29" s="459"/>
      <c r="AP29" s="459"/>
      <c r="AQ29" s="459"/>
      <c r="AR29" s="501"/>
      <c r="AS29" s="458">
        <v>2949</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11086</v>
      </c>
      <c r="BO29" s="408"/>
      <c r="BP29" s="408"/>
      <c r="BQ29" s="408"/>
      <c r="BR29" s="408"/>
      <c r="BS29" s="408"/>
      <c r="BT29" s="408"/>
      <c r="BU29" s="409"/>
      <c r="BV29" s="407">
        <v>11086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7">
        <v>97.5</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51</v>
      </c>
      <c r="BD30" s="527"/>
      <c r="BE30" s="527"/>
      <c r="BF30" s="527"/>
      <c r="BG30" s="527"/>
      <c r="BH30" s="527"/>
      <c r="BI30" s="527"/>
      <c r="BJ30" s="527"/>
      <c r="BK30" s="527"/>
      <c r="BL30" s="527"/>
      <c r="BM30" s="528"/>
      <c r="BN30" s="529">
        <v>706325</v>
      </c>
      <c r="BO30" s="530"/>
      <c r="BP30" s="530"/>
      <c r="BQ30" s="530"/>
      <c r="BR30" s="530"/>
      <c r="BS30" s="530"/>
      <c r="BT30" s="530"/>
      <c r="BU30" s="531"/>
      <c r="BV30" s="529">
        <v>481349</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199</v>
      </c>
      <c r="AN33" s="431"/>
      <c r="AO33" s="396" t="s">
        <v>200</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千葉県市町村総合事務組合（一般会計）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千葉県市町村総合事務組合（千葉県自治会館管理運営特別会計）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千葉県市町村総合事務組合（千葉県自治研修センター特別会計）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千葉県市町村総合事務組合（千葉県市町村交通災害共済特別会計）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国保国吉病院組合（国保国吉会計）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夷隅郡市広域市町村圏事務組合（一般会計）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南房総広域水道企業団（水道用水供給事業）</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夷隅環境衛生組合（一般会計）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布施学校組合（一般会計）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千葉県後期高齢者医療広域連合（一般会計）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hIyMjiQ/a9RZ7qbnxH9abEp7ih+QqMiZIzMt74CxISLxQG6ZQ8zK1Sg1/5gWDq6LDnS5sH/r1hRAI93A2qdtpw==" saltValue="Z8XFB8V6d02R3fb+p46sv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O32" sqref="O32"/>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154" t="s">
        <v>554</v>
      </c>
      <c r="D34" s="1154"/>
      <c r="E34" s="1155"/>
      <c r="F34" s="32">
        <v>43.68</v>
      </c>
      <c r="G34" s="33">
        <v>42.96</v>
      </c>
      <c r="H34" s="33">
        <v>39.42</v>
      </c>
      <c r="I34" s="33">
        <v>34.46</v>
      </c>
      <c r="J34" s="34">
        <v>29.91</v>
      </c>
      <c r="K34" s="22"/>
      <c r="L34" s="22"/>
      <c r="M34" s="22"/>
      <c r="N34" s="22"/>
      <c r="O34" s="22"/>
      <c r="P34" s="22"/>
    </row>
    <row r="35" spans="1:16" ht="39" customHeight="1" x14ac:dyDescent="0.2">
      <c r="A35" s="22"/>
      <c r="B35" s="35"/>
      <c r="C35" s="1148" t="s">
        <v>555</v>
      </c>
      <c r="D35" s="1149"/>
      <c r="E35" s="1150"/>
      <c r="F35" s="36">
        <v>7.34</v>
      </c>
      <c r="G35" s="37">
        <v>7.12</v>
      </c>
      <c r="H35" s="37">
        <v>10.16</v>
      </c>
      <c r="I35" s="37">
        <v>14.02</v>
      </c>
      <c r="J35" s="38">
        <v>12.78</v>
      </c>
      <c r="K35" s="22"/>
      <c r="L35" s="22"/>
      <c r="M35" s="22"/>
      <c r="N35" s="22"/>
      <c r="O35" s="22"/>
      <c r="P35" s="22"/>
    </row>
    <row r="36" spans="1:16" ht="39" customHeight="1" x14ac:dyDescent="0.2">
      <c r="A36" s="22"/>
      <c r="B36" s="35"/>
      <c r="C36" s="1148" t="s">
        <v>556</v>
      </c>
      <c r="D36" s="1149"/>
      <c r="E36" s="1150"/>
      <c r="F36" s="36">
        <v>3.58</v>
      </c>
      <c r="G36" s="37">
        <v>4.18</v>
      </c>
      <c r="H36" s="37">
        <v>5.13</v>
      </c>
      <c r="I36" s="37">
        <v>5.37</v>
      </c>
      <c r="J36" s="38">
        <v>6.63</v>
      </c>
      <c r="K36" s="22"/>
      <c r="L36" s="22"/>
      <c r="M36" s="22"/>
      <c r="N36" s="22"/>
      <c r="O36" s="22"/>
      <c r="P36" s="22"/>
    </row>
    <row r="37" spans="1:16" ht="39" customHeight="1" x14ac:dyDescent="0.2">
      <c r="A37" s="22"/>
      <c r="B37" s="35"/>
      <c r="C37" s="1148" t="s">
        <v>557</v>
      </c>
      <c r="D37" s="1149"/>
      <c r="E37" s="1150"/>
      <c r="F37" s="36">
        <v>4.9800000000000004</v>
      </c>
      <c r="G37" s="37">
        <v>4.4400000000000004</v>
      </c>
      <c r="H37" s="37">
        <v>4.0199999999999996</v>
      </c>
      <c r="I37" s="37">
        <v>3.33</v>
      </c>
      <c r="J37" s="38">
        <v>3.07</v>
      </c>
      <c r="K37" s="22"/>
      <c r="L37" s="22"/>
      <c r="M37" s="22"/>
      <c r="N37" s="22"/>
      <c r="O37" s="22"/>
      <c r="P37" s="22"/>
    </row>
    <row r="38" spans="1:16" ht="39" customHeight="1" x14ac:dyDescent="0.2">
      <c r="A38" s="22"/>
      <c r="B38" s="35"/>
      <c r="C38" s="1148" t="s">
        <v>558</v>
      </c>
      <c r="D38" s="1149"/>
      <c r="E38" s="1150"/>
      <c r="F38" s="36">
        <v>0</v>
      </c>
      <c r="G38" s="37">
        <v>0.01</v>
      </c>
      <c r="H38" s="37">
        <v>0.01</v>
      </c>
      <c r="I38" s="37">
        <v>0.01</v>
      </c>
      <c r="J38" s="38">
        <v>0.02</v>
      </c>
      <c r="K38" s="22"/>
      <c r="L38" s="22"/>
      <c r="M38" s="22"/>
      <c r="N38" s="22"/>
      <c r="O38" s="22"/>
      <c r="P38" s="22"/>
    </row>
    <row r="39" spans="1:16" ht="39" customHeight="1" x14ac:dyDescent="0.2">
      <c r="A39" s="22"/>
      <c r="B39" s="35"/>
      <c r="C39" s="1148"/>
      <c r="D39" s="1149"/>
      <c r="E39" s="1150"/>
      <c r="F39" s="36"/>
      <c r="G39" s="37"/>
      <c r="H39" s="37"/>
      <c r="I39" s="37"/>
      <c r="J39" s="38"/>
      <c r="K39" s="22"/>
      <c r="L39" s="22"/>
      <c r="M39" s="22"/>
      <c r="N39" s="22"/>
      <c r="O39" s="22"/>
      <c r="P39" s="22"/>
    </row>
    <row r="40" spans="1:16" ht="39" customHeight="1" x14ac:dyDescent="0.2">
      <c r="A40" s="22"/>
      <c r="B40" s="35"/>
      <c r="C40" s="1148"/>
      <c r="D40" s="1149"/>
      <c r="E40" s="1150"/>
      <c r="F40" s="36"/>
      <c r="G40" s="37"/>
      <c r="H40" s="37"/>
      <c r="I40" s="37"/>
      <c r="J40" s="38"/>
      <c r="K40" s="22"/>
      <c r="L40" s="22"/>
      <c r="M40" s="22"/>
      <c r="N40" s="22"/>
      <c r="O40" s="22"/>
      <c r="P40" s="22"/>
    </row>
    <row r="41" spans="1:16" ht="39" customHeight="1" x14ac:dyDescent="0.2">
      <c r="A41" s="22"/>
      <c r="B41" s="35"/>
      <c r="C41" s="1148"/>
      <c r="D41" s="1149"/>
      <c r="E41" s="1150"/>
      <c r="F41" s="36"/>
      <c r="G41" s="37"/>
      <c r="H41" s="37"/>
      <c r="I41" s="37"/>
      <c r="J41" s="38"/>
      <c r="K41" s="22"/>
      <c r="L41" s="22"/>
      <c r="M41" s="22"/>
      <c r="N41" s="22"/>
      <c r="O41" s="22"/>
      <c r="P41" s="22"/>
    </row>
    <row r="42" spans="1:16" ht="39" customHeight="1" x14ac:dyDescent="0.2">
      <c r="A42" s="22"/>
      <c r="B42" s="39"/>
      <c r="C42" s="1148" t="s">
        <v>559</v>
      </c>
      <c r="D42" s="1149"/>
      <c r="E42" s="1150"/>
      <c r="F42" s="36" t="s">
        <v>505</v>
      </c>
      <c r="G42" s="37" t="s">
        <v>505</v>
      </c>
      <c r="H42" s="37" t="s">
        <v>505</v>
      </c>
      <c r="I42" s="37" t="s">
        <v>505</v>
      </c>
      <c r="J42" s="38" t="s">
        <v>505</v>
      </c>
      <c r="K42" s="22"/>
      <c r="L42" s="22"/>
      <c r="M42" s="22"/>
      <c r="N42" s="22"/>
      <c r="O42" s="22"/>
      <c r="P42" s="22"/>
    </row>
    <row r="43" spans="1:16" ht="39" customHeight="1" thickBot="1" x14ac:dyDescent="0.25">
      <c r="A43" s="22"/>
      <c r="B43" s="40"/>
      <c r="C43" s="1151" t="s">
        <v>560</v>
      </c>
      <c r="D43" s="1152"/>
      <c r="E43" s="1153"/>
      <c r="F43" s="41" t="s">
        <v>505</v>
      </c>
      <c r="G43" s="42" t="s">
        <v>505</v>
      </c>
      <c r="H43" s="42" t="s">
        <v>505</v>
      </c>
      <c r="I43" s="42" t="s">
        <v>505</v>
      </c>
      <c r="J43" s="43" t="s">
        <v>505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1yt6O/5V+M/+L0vrb/mEqZ9hM2OY6Rpo0GCLuG5a6fFuM46vvnHnVyu8ncIRmk2uCWew9Q5pE9SUHDXkS/68kw==" saltValue="TjnasRDEK40U2oulSLaE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43" zoomScaleSheetLayoutView="55" workbookViewId="0">
      <selection activeCell="Q62" sqref="Q62"/>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156" t="s">
        <v>10</v>
      </c>
      <c r="C45" s="1157"/>
      <c r="D45" s="58"/>
      <c r="E45" s="1162" t="s">
        <v>11</v>
      </c>
      <c r="F45" s="1162"/>
      <c r="G45" s="1162"/>
      <c r="H45" s="1162"/>
      <c r="I45" s="1162"/>
      <c r="J45" s="1163"/>
      <c r="K45" s="59">
        <v>345</v>
      </c>
      <c r="L45" s="60">
        <v>312</v>
      </c>
      <c r="M45" s="60">
        <v>333</v>
      </c>
      <c r="N45" s="60">
        <v>350</v>
      </c>
      <c r="O45" s="61">
        <v>366</v>
      </c>
      <c r="P45" s="48"/>
      <c r="Q45" s="48"/>
      <c r="R45" s="48"/>
      <c r="S45" s="48"/>
      <c r="T45" s="48"/>
      <c r="U45" s="48"/>
    </row>
    <row r="46" spans="1:21" ht="30.75" customHeight="1" x14ac:dyDescent="0.2">
      <c r="A46" s="48"/>
      <c r="B46" s="1158"/>
      <c r="C46" s="1159"/>
      <c r="D46" s="62"/>
      <c r="E46" s="1164" t="s">
        <v>12</v>
      </c>
      <c r="F46" s="1164"/>
      <c r="G46" s="1164"/>
      <c r="H46" s="1164"/>
      <c r="I46" s="1164"/>
      <c r="J46" s="1165"/>
      <c r="K46" s="63" t="s">
        <v>505</v>
      </c>
      <c r="L46" s="64" t="s">
        <v>505</v>
      </c>
      <c r="M46" s="64" t="s">
        <v>505</v>
      </c>
      <c r="N46" s="64" t="s">
        <v>505</v>
      </c>
      <c r="O46" s="65" t="s">
        <v>505</v>
      </c>
      <c r="P46" s="48"/>
      <c r="Q46" s="48"/>
      <c r="R46" s="48"/>
      <c r="S46" s="48"/>
      <c r="T46" s="48"/>
      <c r="U46" s="48"/>
    </row>
    <row r="47" spans="1:21" ht="30.75" customHeight="1" x14ac:dyDescent="0.2">
      <c r="A47" s="48"/>
      <c r="B47" s="1158"/>
      <c r="C47" s="1159"/>
      <c r="D47" s="62"/>
      <c r="E47" s="1164" t="s">
        <v>13</v>
      </c>
      <c r="F47" s="1164"/>
      <c r="G47" s="1164"/>
      <c r="H47" s="1164"/>
      <c r="I47" s="1164"/>
      <c r="J47" s="1165"/>
      <c r="K47" s="63" t="s">
        <v>505</v>
      </c>
      <c r="L47" s="64" t="s">
        <v>505</v>
      </c>
      <c r="M47" s="64" t="s">
        <v>505</v>
      </c>
      <c r="N47" s="64" t="s">
        <v>505</v>
      </c>
      <c r="O47" s="65" t="s">
        <v>505</v>
      </c>
      <c r="P47" s="48"/>
      <c r="Q47" s="48"/>
      <c r="R47" s="48"/>
      <c r="S47" s="48"/>
      <c r="T47" s="48"/>
      <c r="U47" s="48"/>
    </row>
    <row r="48" spans="1:21" ht="30.75" customHeight="1" x14ac:dyDescent="0.2">
      <c r="A48" s="48"/>
      <c r="B48" s="1158"/>
      <c r="C48" s="1159"/>
      <c r="D48" s="62"/>
      <c r="E48" s="1164" t="s">
        <v>14</v>
      </c>
      <c r="F48" s="1164"/>
      <c r="G48" s="1164"/>
      <c r="H48" s="1164"/>
      <c r="I48" s="1164"/>
      <c r="J48" s="1165"/>
      <c r="K48" s="63">
        <v>1</v>
      </c>
      <c r="L48" s="64">
        <v>1</v>
      </c>
      <c r="M48" s="64">
        <v>2</v>
      </c>
      <c r="N48" s="64">
        <v>1</v>
      </c>
      <c r="O48" s="65">
        <v>1</v>
      </c>
      <c r="P48" s="48"/>
      <c r="Q48" s="48"/>
      <c r="R48" s="48"/>
      <c r="S48" s="48"/>
      <c r="T48" s="48"/>
      <c r="U48" s="48"/>
    </row>
    <row r="49" spans="1:21" ht="30.75" customHeight="1" x14ac:dyDescent="0.2">
      <c r="A49" s="48"/>
      <c r="B49" s="1158"/>
      <c r="C49" s="1159"/>
      <c r="D49" s="62"/>
      <c r="E49" s="1164" t="s">
        <v>15</v>
      </c>
      <c r="F49" s="1164"/>
      <c r="G49" s="1164"/>
      <c r="H49" s="1164"/>
      <c r="I49" s="1164"/>
      <c r="J49" s="1165"/>
      <c r="K49" s="63">
        <v>31</v>
      </c>
      <c r="L49" s="64">
        <v>26</v>
      </c>
      <c r="M49" s="64">
        <v>29</v>
      </c>
      <c r="N49" s="64">
        <v>27</v>
      </c>
      <c r="O49" s="65">
        <v>26</v>
      </c>
      <c r="P49" s="48"/>
      <c r="Q49" s="48"/>
      <c r="R49" s="48"/>
      <c r="S49" s="48"/>
      <c r="T49" s="48"/>
      <c r="U49" s="48"/>
    </row>
    <row r="50" spans="1:21" ht="30.75" customHeight="1" x14ac:dyDescent="0.2">
      <c r="A50" s="48"/>
      <c r="B50" s="1158"/>
      <c r="C50" s="1159"/>
      <c r="D50" s="62"/>
      <c r="E50" s="1164" t="s">
        <v>16</v>
      </c>
      <c r="F50" s="1164"/>
      <c r="G50" s="1164"/>
      <c r="H50" s="1164"/>
      <c r="I50" s="1164"/>
      <c r="J50" s="1165"/>
      <c r="K50" s="63" t="s">
        <v>505</v>
      </c>
      <c r="L50" s="64" t="s">
        <v>505</v>
      </c>
      <c r="M50" s="64" t="s">
        <v>505</v>
      </c>
      <c r="N50" s="64" t="s">
        <v>505</v>
      </c>
      <c r="O50" s="65" t="s">
        <v>505</v>
      </c>
      <c r="P50" s="48"/>
      <c r="Q50" s="48"/>
      <c r="R50" s="48"/>
      <c r="S50" s="48"/>
      <c r="T50" s="48"/>
      <c r="U50" s="48"/>
    </row>
    <row r="51" spans="1:21" ht="30.75" customHeight="1" x14ac:dyDescent="0.2">
      <c r="A51" s="48"/>
      <c r="B51" s="1160"/>
      <c r="C51" s="1161"/>
      <c r="D51" s="66"/>
      <c r="E51" s="1164" t="s">
        <v>17</v>
      </c>
      <c r="F51" s="1164"/>
      <c r="G51" s="1164"/>
      <c r="H51" s="1164"/>
      <c r="I51" s="1164"/>
      <c r="J51" s="1165"/>
      <c r="K51" s="63" t="s">
        <v>505</v>
      </c>
      <c r="L51" s="64" t="s">
        <v>505</v>
      </c>
      <c r="M51" s="64" t="s">
        <v>505</v>
      </c>
      <c r="N51" s="64" t="s">
        <v>505</v>
      </c>
      <c r="O51" s="65" t="s">
        <v>505</v>
      </c>
      <c r="P51" s="48"/>
      <c r="Q51" s="48"/>
      <c r="R51" s="48"/>
      <c r="S51" s="48"/>
      <c r="T51" s="48"/>
      <c r="U51" s="48"/>
    </row>
    <row r="52" spans="1:21" ht="30.75" customHeight="1" x14ac:dyDescent="0.2">
      <c r="A52" s="48"/>
      <c r="B52" s="1166" t="s">
        <v>18</v>
      </c>
      <c r="C52" s="1167"/>
      <c r="D52" s="66"/>
      <c r="E52" s="1164" t="s">
        <v>19</v>
      </c>
      <c r="F52" s="1164"/>
      <c r="G52" s="1164"/>
      <c r="H52" s="1164"/>
      <c r="I52" s="1164"/>
      <c r="J52" s="1165"/>
      <c r="K52" s="63">
        <v>272</v>
      </c>
      <c r="L52" s="64">
        <v>261</v>
      </c>
      <c r="M52" s="64">
        <v>268</v>
      </c>
      <c r="N52" s="64">
        <v>266</v>
      </c>
      <c r="O52" s="65">
        <v>278</v>
      </c>
      <c r="P52" s="48"/>
      <c r="Q52" s="48"/>
      <c r="R52" s="48"/>
      <c r="S52" s="48"/>
      <c r="T52" s="48"/>
      <c r="U52" s="48"/>
    </row>
    <row r="53" spans="1:21" ht="30.75" customHeight="1" thickBot="1" x14ac:dyDescent="0.25">
      <c r="A53" s="48"/>
      <c r="B53" s="1168" t="s">
        <v>20</v>
      </c>
      <c r="C53" s="1169"/>
      <c r="D53" s="67"/>
      <c r="E53" s="1170" t="s">
        <v>21</v>
      </c>
      <c r="F53" s="1170"/>
      <c r="G53" s="1170"/>
      <c r="H53" s="1170"/>
      <c r="I53" s="1170"/>
      <c r="J53" s="1171"/>
      <c r="K53" s="68">
        <v>105</v>
      </c>
      <c r="L53" s="69">
        <v>78</v>
      </c>
      <c r="M53" s="69">
        <v>96</v>
      </c>
      <c r="N53" s="69">
        <v>112</v>
      </c>
      <c r="O53" s="70">
        <v>115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561</v>
      </c>
      <c r="P56" s="48"/>
      <c r="Q56" s="48"/>
      <c r="R56" s="48"/>
      <c r="S56" s="48"/>
      <c r="T56" s="48"/>
      <c r="U56" s="48"/>
    </row>
    <row r="57" spans="1:21" ht="31.5" customHeight="1" thickBot="1" x14ac:dyDescent="0.25">
      <c r="A57" s="48"/>
      <c r="B57" s="76"/>
      <c r="C57" s="77"/>
      <c r="D57" s="77"/>
      <c r="E57" s="78"/>
      <c r="F57" s="78"/>
      <c r="G57" s="78"/>
      <c r="H57" s="78"/>
      <c r="I57" s="78"/>
      <c r="J57" s="79" t="s">
        <v>2</v>
      </c>
      <c r="K57" s="80" t="s">
        <v>562</v>
      </c>
      <c r="L57" s="81" t="s">
        <v>563</v>
      </c>
      <c r="M57" s="81" t="s">
        <v>564</v>
      </c>
      <c r="N57" s="81" t="s">
        <v>565</v>
      </c>
      <c r="O57" s="82" t="s">
        <v>566</v>
      </c>
      <c r="P57" s="48"/>
      <c r="Q57" s="48"/>
      <c r="R57" s="48"/>
      <c r="S57" s="48"/>
      <c r="T57" s="48"/>
      <c r="U57" s="48"/>
    </row>
    <row r="58" spans="1:21" ht="31.5" customHeight="1" x14ac:dyDescent="0.2">
      <c r="B58" s="1172" t="s">
        <v>25</v>
      </c>
      <c r="C58" s="1173"/>
      <c r="D58" s="1178" t="s">
        <v>26</v>
      </c>
      <c r="E58" s="1179"/>
      <c r="F58" s="1179"/>
      <c r="G58" s="1179"/>
      <c r="H58" s="1179"/>
      <c r="I58" s="1179"/>
      <c r="J58" s="1180"/>
      <c r="K58" s="83" t="s">
        <v>579</v>
      </c>
      <c r="L58" s="84" t="s">
        <v>579</v>
      </c>
      <c r="M58" s="84" t="s">
        <v>579</v>
      </c>
      <c r="N58" s="84" t="s">
        <v>579</v>
      </c>
      <c r="O58" s="85" t="s">
        <v>579</v>
      </c>
    </row>
    <row r="59" spans="1:21" ht="31.5" customHeight="1" x14ac:dyDescent="0.2">
      <c r="B59" s="1174"/>
      <c r="C59" s="1175"/>
      <c r="D59" s="1181" t="s">
        <v>27</v>
      </c>
      <c r="E59" s="1182"/>
      <c r="F59" s="1182"/>
      <c r="G59" s="1182"/>
      <c r="H59" s="1182"/>
      <c r="I59" s="1182"/>
      <c r="J59" s="1183"/>
      <c r="K59" s="86" t="s">
        <v>579</v>
      </c>
      <c r="L59" s="87" t="s">
        <v>579</v>
      </c>
      <c r="M59" s="87" t="s">
        <v>579</v>
      </c>
      <c r="N59" s="87" t="s">
        <v>579</v>
      </c>
      <c r="O59" s="88" t="s">
        <v>579</v>
      </c>
    </row>
    <row r="60" spans="1:21" ht="31.5" customHeight="1" thickBot="1" x14ac:dyDescent="0.25">
      <c r="B60" s="1176"/>
      <c r="C60" s="1177"/>
      <c r="D60" s="1184" t="s">
        <v>28</v>
      </c>
      <c r="E60" s="1185"/>
      <c r="F60" s="1185"/>
      <c r="G60" s="1185"/>
      <c r="H60" s="1185"/>
      <c r="I60" s="1185"/>
      <c r="J60" s="1186"/>
      <c r="K60" s="89" t="s">
        <v>579</v>
      </c>
      <c r="L60" s="90" t="s">
        <v>579</v>
      </c>
      <c r="M60" s="90" t="s">
        <v>579</v>
      </c>
      <c r="N60" s="90" t="s">
        <v>579</v>
      </c>
      <c r="O60" s="91" t="s">
        <v>579</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MoqXKx+viYyPOxfac5s704IYuncG2TFcHWLhqqpD/HBNtFj72dReG9TSd7JWIZn9svaMNd8d1sM6SjELm2LHQ==" saltValue="jl6STfCUtvlqiX4e4ohwd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SheetLayoutView="100" workbookViewId="0">
      <selection activeCell="P39" sqref="P39"/>
    </sheetView>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547</v>
      </c>
      <c r="J40" s="103" t="s">
        <v>548</v>
      </c>
      <c r="K40" s="103" t="s">
        <v>549</v>
      </c>
      <c r="L40" s="103" t="s">
        <v>550</v>
      </c>
      <c r="M40" s="104" t="s">
        <v>551</v>
      </c>
    </row>
    <row r="41" spans="2:13" ht="27.75" customHeight="1" x14ac:dyDescent="0.2">
      <c r="B41" s="1187" t="s">
        <v>31</v>
      </c>
      <c r="C41" s="1188"/>
      <c r="D41" s="105"/>
      <c r="E41" s="1193" t="s">
        <v>32</v>
      </c>
      <c r="F41" s="1193"/>
      <c r="G41" s="1193"/>
      <c r="H41" s="1194"/>
      <c r="I41" s="355">
        <v>3311</v>
      </c>
      <c r="J41" s="356">
        <v>3418</v>
      </c>
      <c r="K41" s="356">
        <v>3512</v>
      </c>
      <c r="L41" s="356">
        <v>3354</v>
      </c>
      <c r="M41" s="357">
        <v>3074</v>
      </c>
    </row>
    <row r="42" spans="2:13" ht="27.75" customHeight="1" x14ac:dyDescent="0.2">
      <c r="B42" s="1189"/>
      <c r="C42" s="1190"/>
      <c r="D42" s="106"/>
      <c r="E42" s="1195" t="s">
        <v>33</v>
      </c>
      <c r="F42" s="1195"/>
      <c r="G42" s="1195"/>
      <c r="H42" s="1196"/>
      <c r="I42" s="358" t="s">
        <v>505</v>
      </c>
      <c r="J42" s="359" t="s">
        <v>505</v>
      </c>
      <c r="K42" s="359" t="s">
        <v>505</v>
      </c>
      <c r="L42" s="359" t="s">
        <v>505</v>
      </c>
      <c r="M42" s="360" t="s">
        <v>505</v>
      </c>
    </row>
    <row r="43" spans="2:13" ht="27.75" customHeight="1" x14ac:dyDescent="0.2">
      <c r="B43" s="1189"/>
      <c r="C43" s="1190"/>
      <c r="D43" s="106"/>
      <c r="E43" s="1195" t="s">
        <v>34</v>
      </c>
      <c r="F43" s="1195"/>
      <c r="G43" s="1195"/>
      <c r="H43" s="1196"/>
      <c r="I43" s="358">
        <v>47</v>
      </c>
      <c r="J43" s="359">
        <v>44</v>
      </c>
      <c r="K43" s="359">
        <v>40</v>
      </c>
      <c r="L43" s="359">
        <v>30</v>
      </c>
      <c r="M43" s="360">
        <v>19</v>
      </c>
    </row>
    <row r="44" spans="2:13" ht="27.75" customHeight="1" x14ac:dyDescent="0.2">
      <c r="B44" s="1189"/>
      <c r="C44" s="1190"/>
      <c r="D44" s="106"/>
      <c r="E44" s="1195" t="s">
        <v>35</v>
      </c>
      <c r="F44" s="1195"/>
      <c r="G44" s="1195"/>
      <c r="H44" s="1196"/>
      <c r="I44" s="358">
        <v>362</v>
      </c>
      <c r="J44" s="359">
        <v>343</v>
      </c>
      <c r="K44" s="359">
        <v>320</v>
      </c>
      <c r="L44" s="359">
        <v>290</v>
      </c>
      <c r="M44" s="360">
        <v>260</v>
      </c>
    </row>
    <row r="45" spans="2:13" ht="27.75" customHeight="1" x14ac:dyDescent="0.2">
      <c r="B45" s="1189"/>
      <c r="C45" s="1190"/>
      <c r="D45" s="106"/>
      <c r="E45" s="1195" t="s">
        <v>36</v>
      </c>
      <c r="F45" s="1195"/>
      <c r="G45" s="1195"/>
      <c r="H45" s="1196"/>
      <c r="I45" s="358">
        <v>827</v>
      </c>
      <c r="J45" s="359">
        <v>802</v>
      </c>
      <c r="K45" s="359">
        <v>770</v>
      </c>
      <c r="L45" s="359">
        <v>732</v>
      </c>
      <c r="M45" s="360">
        <v>694</v>
      </c>
    </row>
    <row r="46" spans="2:13" ht="27.75" customHeight="1" x14ac:dyDescent="0.2">
      <c r="B46" s="1189"/>
      <c r="C46" s="1190"/>
      <c r="D46" s="107"/>
      <c r="E46" s="1195" t="s">
        <v>37</v>
      </c>
      <c r="F46" s="1195"/>
      <c r="G46" s="1195"/>
      <c r="H46" s="1196"/>
      <c r="I46" s="358" t="s">
        <v>505</v>
      </c>
      <c r="J46" s="359" t="s">
        <v>505</v>
      </c>
      <c r="K46" s="359" t="s">
        <v>505</v>
      </c>
      <c r="L46" s="359" t="s">
        <v>505</v>
      </c>
      <c r="M46" s="360" t="s">
        <v>505</v>
      </c>
    </row>
    <row r="47" spans="2:13" ht="27.75" customHeight="1" x14ac:dyDescent="0.2">
      <c r="B47" s="1189"/>
      <c r="C47" s="1190"/>
      <c r="D47" s="108"/>
      <c r="E47" s="1197" t="s">
        <v>38</v>
      </c>
      <c r="F47" s="1198"/>
      <c r="G47" s="1198"/>
      <c r="H47" s="1199"/>
      <c r="I47" s="358" t="s">
        <v>505</v>
      </c>
      <c r="J47" s="359" t="s">
        <v>505</v>
      </c>
      <c r="K47" s="359" t="s">
        <v>505</v>
      </c>
      <c r="L47" s="359" t="s">
        <v>505</v>
      </c>
      <c r="M47" s="360" t="s">
        <v>505</v>
      </c>
    </row>
    <row r="48" spans="2:13" ht="27.75" customHeight="1" x14ac:dyDescent="0.2">
      <c r="B48" s="1189"/>
      <c r="C48" s="1190"/>
      <c r="D48" s="106"/>
      <c r="E48" s="1195" t="s">
        <v>39</v>
      </c>
      <c r="F48" s="1195"/>
      <c r="G48" s="1195"/>
      <c r="H48" s="1196"/>
      <c r="I48" s="358" t="s">
        <v>505</v>
      </c>
      <c r="J48" s="359" t="s">
        <v>505</v>
      </c>
      <c r="K48" s="359" t="s">
        <v>505</v>
      </c>
      <c r="L48" s="359" t="s">
        <v>505</v>
      </c>
      <c r="M48" s="360" t="s">
        <v>505</v>
      </c>
    </row>
    <row r="49" spans="2:13" ht="27.75" customHeight="1" x14ac:dyDescent="0.2">
      <c r="B49" s="1191"/>
      <c r="C49" s="1192"/>
      <c r="D49" s="106"/>
      <c r="E49" s="1195" t="s">
        <v>40</v>
      </c>
      <c r="F49" s="1195"/>
      <c r="G49" s="1195"/>
      <c r="H49" s="1196"/>
      <c r="I49" s="358" t="s">
        <v>505</v>
      </c>
      <c r="J49" s="359" t="s">
        <v>505</v>
      </c>
      <c r="K49" s="359" t="s">
        <v>505</v>
      </c>
      <c r="L49" s="359" t="s">
        <v>505</v>
      </c>
      <c r="M49" s="360" t="s">
        <v>505</v>
      </c>
    </row>
    <row r="50" spans="2:13" ht="27.75" customHeight="1" x14ac:dyDescent="0.2">
      <c r="B50" s="1200" t="s">
        <v>41</v>
      </c>
      <c r="C50" s="1201"/>
      <c r="D50" s="109"/>
      <c r="E50" s="1195" t="s">
        <v>42</v>
      </c>
      <c r="F50" s="1195"/>
      <c r="G50" s="1195"/>
      <c r="H50" s="1196"/>
      <c r="I50" s="358">
        <v>1043</v>
      </c>
      <c r="J50" s="359">
        <v>985</v>
      </c>
      <c r="K50" s="359">
        <v>981</v>
      </c>
      <c r="L50" s="359">
        <v>1197</v>
      </c>
      <c r="M50" s="360">
        <v>1423</v>
      </c>
    </row>
    <row r="51" spans="2:13" ht="27.75" customHeight="1" x14ac:dyDescent="0.2">
      <c r="B51" s="1189"/>
      <c r="C51" s="1190"/>
      <c r="D51" s="106"/>
      <c r="E51" s="1195" t="s">
        <v>43</v>
      </c>
      <c r="F51" s="1195"/>
      <c r="G51" s="1195"/>
      <c r="H51" s="1196"/>
      <c r="I51" s="358">
        <v>50</v>
      </c>
      <c r="J51" s="359">
        <v>54</v>
      </c>
      <c r="K51" s="359">
        <v>48</v>
      </c>
      <c r="L51" s="359">
        <v>43</v>
      </c>
      <c r="M51" s="360">
        <v>37</v>
      </c>
    </row>
    <row r="52" spans="2:13" ht="27.75" customHeight="1" x14ac:dyDescent="0.2">
      <c r="B52" s="1191"/>
      <c r="C52" s="1192"/>
      <c r="D52" s="106"/>
      <c r="E52" s="1195" t="s">
        <v>44</v>
      </c>
      <c r="F52" s="1195"/>
      <c r="G52" s="1195"/>
      <c r="H52" s="1196"/>
      <c r="I52" s="358">
        <v>2891</v>
      </c>
      <c r="J52" s="359">
        <v>2881</v>
      </c>
      <c r="K52" s="359">
        <v>2903</v>
      </c>
      <c r="L52" s="359">
        <v>2766</v>
      </c>
      <c r="M52" s="360">
        <v>2570</v>
      </c>
    </row>
    <row r="53" spans="2:13" ht="27.75" customHeight="1" thickBot="1" x14ac:dyDescent="0.25">
      <c r="B53" s="1202" t="s">
        <v>45</v>
      </c>
      <c r="C53" s="1203"/>
      <c r="D53" s="110"/>
      <c r="E53" s="1204" t="s">
        <v>46</v>
      </c>
      <c r="F53" s="1204"/>
      <c r="G53" s="1204"/>
      <c r="H53" s="1205"/>
      <c r="I53" s="361">
        <v>563</v>
      </c>
      <c r="J53" s="362">
        <v>686</v>
      </c>
      <c r="K53" s="362">
        <v>711</v>
      </c>
      <c r="L53" s="362">
        <v>400</v>
      </c>
      <c r="M53" s="363">
        <v>18</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VyhnnKUuPKgnNERzmOnNfNoMAA9y1s1W9z4Er48m7ytCflahmx0qITHGpo2youMi4rTJlm0JLVVprQg8D/VKFg==" saltValue="Ajf62sz0JVquhil/fe11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46" zoomScale="70" zoomScaleNormal="70" zoomScaleSheetLayoutView="100" workbookViewId="0">
      <selection activeCell="I63" sqref="I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549</v>
      </c>
      <c r="G54" s="119" t="s">
        <v>550</v>
      </c>
      <c r="H54" s="120" t="s">
        <v>551</v>
      </c>
    </row>
    <row r="55" spans="2:8" ht="52.5" customHeight="1" x14ac:dyDescent="0.2">
      <c r="B55" s="121"/>
      <c r="C55" s="1214" t="s">
        <v>49</v>
      </c>
      <c r="D55" s="1214"/>
      <c r="E55" s="1215"/>
      <c r="F55" s="122">
        <v>431</v>
      </c>
      <c r="G55" s="122">
        <v>481</v>
      </c>
      <c r="H55" s="123">
        <v>481</v>
      </c>
    </row>
    <row r="56" spans="2:8" ht="52.5" customHeight="1" x14ac:dyDescent="0.2">
      <c r="B56" s="124"/>
      <c r="C56" s="1216" t="s">
        <v>50</v>
      </c>
      <c r="D56" s="1216"/>
      <c r="E56" s="1217"/>
      <c r="F56" s="125">
        <v>11</v>
      </c>
      <c r="G56" s="125">
        <v>11</v>
      </c>
      <c r="H56" s="126">
        <v>11</v>
      </c>
    </row>
    <row r="57" spans="2:8" ht="53.25" customHeight="1" x14ac:dyDescent="0.2">
      <c r="B57" s="124"/>
      <c r="C57" s="1218" t="s">
        <v>51</v>
      </c>
      <c r="D57" s="1218"/>
      <c r="E57" s="1219"/>
      <c r="F57" s="127">
        <v>346</v>
      </c>
      <c r="G57" s="127">
        <v>481</v>
      </c>
      <c r="H57" s="128">
        <v>706</v>
      </c>
    </row>
    <row r="58" spans="2:8" ht="45.75" customHeight="1" x14ac:dyDescent="0.2">
      <c r="B58" s="129"/>
      <c r="C58" s="1206" t="s">
        <v>580</v>
      </c>
      <c r="D58" s="1207"/>
      <c r="E58" s="1208"/>
      <c r="F58" s="130">
        <v>108</v>
      </c>
      <c r="G58" s="130">
        <v>208</v>
      </c>
      <c r="H58" s="131">
        <v>358</v>
      </c>
    </row>
    <row r="59" spans="2:8" ht="45.75" customHeight="1" x14ac:dyDescent="0.2">
      <c r="B59" s="129"/>
      <c r="C59" s="1206" t="s">
        <v>581</v>
      </c>
      <c r="D59" s="1207"/>
      <c r="E59" s="1208"/>
      <c r="F59" s="130">
        <v>17</v>
      </c>
      <c r="G59" s="130">
        <v>77</v>
      </c>
      <c r="H59" s="131">
        <v>157</v>
      </c>
    </row>
    <row r="60" spans="2:8" ht="45.75" customHeight="1" x14ac:dyDescent="0.2">
      <c r="B60" s="129"/>
      <c r="C60" s="1206" t="s">
        <v>582</v>
      </c>
      <c r="D60" s="1207"/>
      <c r="E60" s="1208"/>
      <c r="F60" s="130">
        <v>110</v>
      </c>
      <c r="G60" s="130">
        <v>96</v>
      </c>
      <c r="H60" s="131">
        <v>90</v>
      </c>
    </row>
    <row r="61" spans="2:8" ht="45.75" customHeight="1" x14ac:dyDescent="0.2">
      <c r="B61" s="129"/>
      <c r="C61" s="1206" t="s">
        <v>583</v>
      </c>
      <c r="D61" s="1207"/>
      <c r="E61" s="1208"/>
      <c r="F61" s="130" t="s">
        <v>567</v>
      </c>
      <c r="G61" s="130">
        <v>50</v>
      </c>
      <c r="H61" s="131">
        <v>50</v>
      </c>
    </row>
    <row r="62" spans="2:8" ht="45.75" customHeight="1" thickBot="1" x14ac:dyDescent="0.25">
      <c r="B62" s="132"/>
      <c r="C62" s="1209" t="s">
        <v>584</v>
      </c>
      <c r="D62" s="1210"/>
      <c r="E62" s="1211"/>
      <c r="F62" s="133" t="s">
        <v>567</v>
      </c>
      <c r="G62" s="133">
        <v>15</v>
      </c>
      <c r="H62" s="134">
        <v>15</v>
      </c>
    </row>
    <row r="63" spans="2:8" ht="52.5" customHeight="1" thickBot="1" x14ac:dyDescent="0.25">
      <c r="B63" s="135"/>
      <c r="C63" s="1212" t="s">
        <v>52</v>
      </c>
      <c r="D63" s="1212"/>
      <c r="E63" s="1213"/>
      <c r="F63" s="136">
        <v>788</v>
      </c>
      <c r="G63" s="136">
        <v>973</v>
      </c>
      <c r="H63" s="137">
        <v>1199</v>
      </c>
    </row>
    <row r="64" spans="2:8" ht="13.2" x14ac:dyDescent="0.2"/>
  </sheetData>
  <sheetProtection algorithmName="SHA-512" hashValue="s7z52KAWHh9GSaiXkTs+bpSWaoQ7ggW/UXZfPa/ynQ2FleEhHFKSs1sMlYtJg5n9OCNRXaC2dfjohe3Vq7esZA==" saltValue="ZsRhTtEaOfyA8+cNnugY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544</v>
      </c>
      <c r="G2" s="151"/>
      <c r="H2" s="152"/>
    </row>
    <row r="3" spans="1:8" x14ac:dyDescent="0.2">
      <c r="A3" s="148" t="s">
        <v>537</v>
      </c>
      <c r="B3" s="153"/>
      <c r="C3" s="154"/>
      <c r="D3" s="155">
        <v>69965</v>
      </c>
      <c r="E3" s="156"/>
      <c r="F3" s="157">
        <v>121449</v>
      </c>
      <c r="G3" s="158"/>
      <c r="H3" s="159"/>
    </row>
    <row r="4" spans="1:8" x14ac:dyDescent="0.2">
      <c r="A4" s="160"/>
      <c r="B4" s="161"/>
      <c r="C4" s="162"/>
      <c r="D4" s="163">
        <v>58491</v>
      </c>
      <c r="E4" s="164"/>
      <c r="F4" s="165">
        <v>62922</v>
      </c>
      <c r="G4" s="166"/>
      <c r="H4" s="167"/>
    </row>
    <row r="5" spans="1:8" x14ac:dyDescent="0.2">
      <c r="A5" s="148" t="s">
        <v>539</v>
      </c>
      <c r="B5" s="153"/>
      <c r="C5" s="154"/>
      <c r="D5" s="155">
        <v>61057</v>
      </c>
      <c r="E5" s="156"/>
      <c r="F5" s="157">
        <v>145139</v>
      </c>
      <c r="G5" s="158"/>
      <c r="H5" s="159"/>
    </row>
    <row r="6" spans="1:8" x14ac:dyDescent="0.2">
      <c r="A6" s="160"/>
      <c r="B6" s="161"/>
      <c r="C6" s="162"/>
      <c r="D6" s="163">
        <v>35602</v>
      </c>
      <c r="E6" s="164"/>
      <c r="F6" s="165">
        <v>83762</v>
      </c>
      <c r="G6" s="166"/>
      <c r="H6" s="167"/>
    </row>
    <row r="7" spans="1:8" x14ac:dyDescent="0.2">
      <c r="A7" s="148" t="s">
        <v>540</v>
      </c>
      <c r="B7" s="153"/>
      <c r="C7" s="154"/>
      <c r="D7" s="155">
        <v>69098</v>
      </c>
      <c r="E7" s="156"/>
      <c r="F7" s="157">
        <v>125391</v>
      </c>
      <c r="G7" s="158"/>
      <c r="H7" s="159"/>
    </row>
    <row r="8" spans="1:8" x14ac:dyDescent="0.2">
      <c r="A8" s="160"/>
      <c r="B8" s="161"/>
      <c r="C8" s="162"/>
      <c r="D8" s="163">
        <v>58781</v>
      </c>
      <c r="E8" s="164"/>
      <c r="F8" s="165">
        <v>68516</v>
      </c>
      <c r="G8" s="166"/>
      <c r="H8" s="167"/>
    </row>
    <row r="9" spans="1:8" x14ac:dyDescent="0.2">
      <c r="A9" s="148" t="s">
        <v>541</v>
      </c>
      <c r="B9" s="153"/>
      <c r="C9" s="154"/>
      <c r="D9" s="155">
        <v>50979</v>
      </c>
      <c r="E9" s="156"/>
      <c r="F9" s="157">
        <v>138402</v>
      </c>
      <c r="G9" s="158"/>
      <c r="H9" s="159"/>
    </row>
    <row r="10" spans="1:8" x14ac:dyDescent="0.2">
      <c r="A10" s="160"/>
      <c r="B10" s="161"/>
      <c r="C10" s="162"/>
      <c r="D10" s="163">
        <v>36292</v>
      </c>
      <c r="E10" s="164"/>
      <c r="F10" s="165">
        <v>70652</v>
      </c>
      <c r="G10" s="166"/>
      <c r="H10" s="167"/>
    </row>
    <row r="11" spans="1:8" x14ac:dyDescent="0.2">
      <c r="A11" s="148" t="s">
        <v>542</v>
      </c>
      <c r="B11" s="153"/>
      <c r="C11" s="154"/>
      <c r="D11" s="155">
        <v>41530</v>
      </c>
      <c r="E11" s="156"/>
      <c r="F11" s="157">
        <v>146367</v>
      </c>
      <c r="G11" s="158"/>
      <c r="H11" s="159"/>
    </row>
    <row r="12" spans="1:8" x14ac:dyDescent="0.2">
      <c r="A12" s="160"/>
      <c r="B12" s="161"/>
      <c r="C12" s="168"/>
      <c r="D12" s="163">
        <v>30464</v>
      </c>
      <c r="E12" s="164"/>
      <c r="F12" s="165">
        <v>79441</v>
      </c>
      <c r="G12" s="166"/>
      <c r="H12" s="167"/>
    </row>
    <row r="13" spans="1:8" x14ac:dyDescent="0.2">
      <c r="A13" s="148"/>
      <c r="B13" s="153"/>
      <c r="C13" s="169"/>
      <c r="D13" s="170">
        <v>58526</v>
      </c>
      <c r="E13" s="171"/>
      <c r="F13" s="172">
        <v>135350</v>
      </c>
      <c r="G13" s="173"/>
      <c r="H13" s="159"/>
    </row>
    <row r="14" spans="1:8" x14ac:dyDescent="0.2">
      <c r="A14" s="160"/>
      <c r="B14" s="161"/>
      <c r="C14" s="162"/>
      <c r="D14" s="163">
        <v>43926</v>
      </c>
      <c r="E14" s="164"/>
      <c r="F14" s="165">
        <v>73059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7.34</v>
      </c>
      <c r="C19" s="174">
        <f>ROUND(VALUE(SUBSTITUTE(実質収支比率等に係る経年分析!G$48,"▲","-")),2)</f>
        <v>7.12</v>
      </c>
      <c r="D19" s="174">
        <f>ROUND(VALUE(SUBSTITUTE(実質収支比率等に係る経年分析!H$48,"▲","-")),2)</f>
        <v>10.16</v>
      </c>
      <c r="E19" s="174">
        <f>ROUND(VALUE(SUBSTITUTE(実質収支比率等に係る経年分析!I$48,"▲","-")),2)</f>
        <v>14.03</v>
      </c>
      <c r="F19" s="174">
        <f>ROUND(VALUE(SUBSTITUTE(実質収支比率等に係る経年分析!J$48,"▲","-")),2)</f>
        <v>12.78</v>
      </c>
    </row>
    <row r="20" spans="1:11" x14ac:dyDescent="0.2">
      <c r="A20" s="174" t="s">
        <v>56</v>
      </c>
      <c r="B20" s="174">
        <f>ROUND(VALUE(SUBSTITUTE(実質収支比率等に係る経年分析!F$47,"▲","-")),2)</f>
        <v>15.43</v>
      </c>
      <c r="C20" s="174">
        <f>ROUND(VALUE(SUBSTITUTE(実質収支比率等に係る経年分析!G$47,"▲","-")),2)</f>
        <v>15.57</v>
      </c>
      <c r="D20" s="174">
        <f>ROUND(VALUE(SUBSTITUTE(実質収支比率等に係る経年分析!H$47,"▲","-")),2)</f>
        <v>17.46</v>
      </c>
      <c r="E20" s="174">
        <f>ROUND(VALUE(SUBSTITUTE(実質収支比率等に係る経年分析!I$47,"▲","-")),2)</f>
        <v>17.87</v>
      </c>
      <c r="F20" s="174">
        <f>ROUND(VALUE(SUBSTITUTE(実質収支比率等に係る経年分析!J$47,"▲","-")),2)</f>
        <v>18.29</v>
      </c>
    </row>
    <row r="21" spans="1:11" x14ac:dyDescent="0.2">
      <c r="A21" s="174" t="s">
        <v>57</v>
      </c>
      <c r="B21" s="174">
        <f>IF(ISNUMBER(VALUE(SUBSTITUTE(実質収支比率等に係る経年分析!F$49,"▲","-"))),ROUND(VALUE(SUBSTITUTE(実質収支比率等に係る経年分析!F$49,"▲","-")),2),NA())</f>
        <v>1.1200000000000001</v>
      </c>
      <c r="C21" s="174">
        <f>IF(ISNUMBER(VALUE(SUBSTITUTE(実質収支比率等に係る経年分析!G$49,"▲","-"))),ROUND(VALUE(SUBSTITUTE(実質収支比率等に係る経年分析!G$49,"▲","-")),2),NA())</f>
        <v>-0.28000000000000003</v>
      </c>
      <c r="D21" s="174">
        <f>IF(ISNUMBER(VALUE(SUBSTITUTE(実質収支比率等に係る経年分析!H$49,"▲","-"))),ROUND(VALUE(SUBSTITUTE(実質収支比率等に係る経年分析!H$49,"▲","-")),2),NA())</f>
        <v>6.02</v>
      </c>
      <c r="E21" s="174">
        <f>IF(ISNUMBER(VALUE(SUBSTITUTE(実質収支比率等に係る経年分析!I$49,"▲","-"))),ROUND(VALUE(SUBSTITUTE(実質収支比率等に係る経年分析!I$49,"▲","-")),2),NA())</f>
        <v>6.58</v>
      </c>
      <c r="F21" s="174">
        <f>IF(ISNUMBER(VALUE(SUBSTITUTE(実質収支比率等に係る経年分析!J$49,"▲","-"))),ROUND(VALUE(SUBSTITUTE(実質収支比率等に係る経年分析!J$49,"▲","-")),2),NA())</f>
        <v>-1.56</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4.9800000000000004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4.4400000000000004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4.0199999999999996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3.07</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3.58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5.37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6.63</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7.34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7.12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10.16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12.78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43.68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42.96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39.42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34.46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29.91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272</v>
      </c>
      <c r="E42" s="176"/>
      <c r="F42" s="176"/>
      <c r="G42" s="176">
        <f>'実質公債費比率（分子）の構造'!L$52</f>
        <v>261</v>
      </c>
      <c r="H42" s="176"/>
      <c r="I42" s="176"/>
      <c r="J42" s="176">
        <f>'実質公債費比率（分子）の構造'!M$52</f>
        <v>268</v>
      </c>
      <c r="K42" s="176"/>
      <c r="L42" s="176"/>
      <c r="M42" s="176">
        <f>'実質公債費比率（分子）の構造'!N$52</f>
        <v>266</v>
      </c>
      <c r="N42" s="176"/>
      <c r="O42" s="176"/>
      <c r="P42" s="176">
        <f>'実質公債費比率（分子）の構造'!O$52</f>
        <v>278</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31</v>
      </c>
      <c r="C45" s="176"/>
      <c r="D45" s="176"/>
      <c r="E45" s="176">
        <f>'実質公債費比率（分子）の構造'!L$49</f>
        <v>26</v>
      </c>
      <c r="F45" s="176"/>
      <c r="G45" s="176"/>
      <c r="H45" s="176">
        <f>'実質公債費比率（分子）の構造'!M$49</f>
        <v>29</v>
      </c>
      <c r="I45" s="176"/>
      <c r="J45" s="176"/>
      <c r="K45" s="176">
        <f>'実質公債費比率（分子）の構造'!N$49</f>
        <v>27</v>
      </c>
      <c r="L45" s="176"/>
      <c r="M45" s="176"/>
      <c r="N45" s="176">
        <f>'実質公債費比率（分子）の構造'!O$49</f>
        <v>26</v>
      </c>
      <c r="O45" s="176"/>
      <c r="P45" s="176"/>
    </row>
    <row r="46" spans="1:16" x14ac:dyDescent="0.2">
      <c r="A46" s="176" t="s">
        <v>68</v>
      </c>
      <c r="B46" s="176">
        <f>'実質公債費比率（分子）の構造'!K$48</f>
        <v>1</v>
      </c>
      <c r="C46" s="176"/>
      <c r="D46" s="176"/>
      <c r="E46" s="176">
        <f>'実質公債費比率（分子）の構造'!L$48</f>
        <v>1</v>
      </c>
      <c r="F46" s="176"/>
      <c r="G46" s="176"/>
      <c r="H46" s="176">
        <f>'実質公債費比率（分子）の構造'!M$48</f>
        <v>2</v>
      </c>
      <c r="I46" s="176"/>
      <c r="J46" s="176"/>
      <c r="K46" s="176">
        <f>'実質公債費比率（分子）の構造'!N$48</f>
        <v>1</v>
      </c>
      <c r="L46" s="176"/>
      <c r="M46" s="176"/>
      <c r="N46" s="176">
        <f>'実質公債費比率（分子）の構造'!O$48</f>
        <v>1</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345</v>
      </c>
      <c r="C49" s="176"/>
      <c r="D49" s="176"/>
      <c r="E49" s="176">
        <f>'実質公債費比率（分子）の構造'!L$45</f>
        <v>312</v>
      </c>
      <c r="F49" s="176"/>
      <c r="G49" s="176"/>
      <c r="H49" s="176">
        <f>'実質公債費比率（分子）の構造'!M$45</f>
        <v>333</v>
      </c>
      <c r="I49" s="176"/>
      <c r="J49" s="176"/>
      <c r="K49" s="176">
        <f>'実質公債費比率（分子）の構造'!N$45</f>
        <v>350</v>
      </c>
      <c r="L49" s="176"/>
      <c r="M49" s="176"/>
      <c r="N49" s="176">
        <f>'実質公債費比率（分子）の構造'!O$45</f>
        <v>366</v>
      </c>
      <c r="O49" s="176"/>
      <c r="P49" s="176"/>
    </row>
    <row r="50" spans="1:16" x14ac:dyDescent="0.2">
      <c r="A50" s="176" t="s">
        <v>72</v>
      </c>
      <c r="B50" s="176" t="e">
        <f>NA()</f>
        <v>#N/A</v>
      </c>
      <c r="C50" s="176">
        <f>IF(ISNUMBER('実質公債費比率（分子）の構造'!K$53),'実質公債費比率（分子）の構造'!K$53,NA())</f>
        <v>105</v>
      </c>
      <c r="D50" s="176" t="e">
        <f>NA()</f>
        <v>#N/A</v>
      </c>
      <c r="E50" s="176" t="e">
        <f>NA()</f>
        <v>#N/A</v>
      </c>
      <c r="F50" s="176">
        <f>IF(ISNUMBER('実質公債費比率（分子）の構造'!L$53),'実質公債費比率（分子）の構造'!L$53,NA())</f>
        <v>78</v>
      </c>
      <c r="G50" s="176" t="e">
        <f>NA()</f>
        <v>#N/A</v>
      </c>
      <c r="H50" s="176" t="e">
        <f>NA()</f>
        <v>#N/A</v>
      </c>
      <c r="I50" s="176">
        <f>IF(ISNUMBER('実質公債費比率（分子）の構造'!M$53),'実質公債費比率（分子）の構造'!M$53,NA())</f>
        <v>96</v>
      </c>
      <c r="J50" s="176" t="e">
        <f>NA()</f>
        <v>#N/A</v>
      </c>
      <c r="K50" s="176" t="e">
        <f>NA()</f>
        <v>#N/A</v>
      </c>
      <c r="L50" s="176">
        <f>IF(ISNUMBER('実質公債費比率（分子）の構造'!N$53),'実質公債費比率（分子）の構造'!N$53,NA())</f>
        <v>112</v>
      </c>
      <c r="M50" s="176" t="e">
        <f>NA()</f>
        <v>#N/A</v>
      </c>
      <c r="N50" s="176" t="e">
        <f>NA()</f>
        <v>#N/A</v>
      </c>
      <c r="O50" s="176">
        <f>IF(ISNUMBER('実質公債費比率（分子）の構造'!O$53),'実質公債費比率（分子）の構造'!O$53,NA())</f>
        <v>115</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2891</v>
      </c>
      <c r="E56" s="175"/>
      <c r="F56" s="175"/>
      <c r="G56" s="175">
        <f>'将来負担比率（分子）の構造'!J$52</f>
        <v>2881</v>
      </c>
      <c r="H56" s="175"/>
      <c r="I56" s="175"/>
      <c r="J56" s="175">
        <f>'将来負担比率（分子）の構造'!K$52</f>
        <v>2903</v>
      </c>
      <c r="K56" s="175"/>
      <c r="L56" s="175"/>
      <c r="M56" s="175">
        <f>'将来負担比率（分子）の構造'!L$52</f>
        <v>2766</v>
      </c>
      <c r="N56" s="175"/>
      <c r="O56" s="175"/>
      <c r="P56" s="175">
        <f>'将来負担比率（分子）の構造'!M$52</f>
        <v>2570</v>
      </c>
    </row>
    <row r="57" spans="1:16" x14ac:dyDescent="0.2">
      <c r="A57" s="175" t="s">
        <v>43</v>
      </c>
      <c r="B57" s="175"/>
      <c r="C57" s="175"/>
      <c r="D57" s="175">
        <f>'将来負担比率（分子）の構造'!I$51</f>
        <v>50</v>
      </c>
      <c r="E57" s="175"/>
      <c r="F57" s="175"/>
      <c r="G57" s="175">
        <f>'将来負担比率（分子）の構造'!J$51</f>
        <v>54</v>
      </c>
      <c r="H57" s="175"/>
      <c r="I57" s="175"/>
      <c r="J57" s="175">
        <f>'将来負担比率（分子）の構造'!K$51</f>
        <v>48</v>
      </c>
      <c r="K57" s="175"/>
      <c r="L57" s="175"/>
      <c r="M57" s="175">
        <f>'将来負担比率（分子）の構造'!L$51</f>
        <v>43</v>
      </c>
      <c r="N57" s="175"/>
      <c r="O57" s="175"/>
      <c r="P57" s="175">
        <f>'将来負担比率（分子）の構造'!M$51</f>
        <v>37</v>
      </c>
    </row>
    <row r="58" spans="1:16" x14ac:dyDescent="0.2">
      <c r="A58" s="175" t="s">
        <v>42</v>
      </c>
      <c r="B58" s="175"/>
      <c r="C58" s="175"/>
      <c r="D58" s="175">
        <f>'将来負担比率（分子）の構造'!I$50</f>
        <v>1043</v>
      </c>
      <c r="E58" s="175"/>
      <c r="F58" s="175"/>
      <c r="G58" s="175">
        <f>'将来負担比率（分子）の構造'!J$50</f>
        <v>985</v>
      </c>
      <c r="H58" s="175"/>
      <c r="I58" s="175"/>
      <c r="J58" s="175">
        <f>'将来負担比率（分子）の構造'!K$50</f>
        <v>981</v>
      </c>
      <c r="K58" s="175"/>
      <c r="L58" s="175"/>
      <c r="M58" s="175">
        <f>'将来負担比率（分子）の構造'!L$50</f>
        <v>1197</v>
      </c>
      <c r="N58" s="175"/>
      <c r="O58" s="175"/>
      <c r="P58" s="175">
        <f>'将来負担比率（分子）の構造'!M$50</f>
        <v>1423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827</v>
      </c>
      <c r="C62" s="175"/>
      <c r="D62" s="175"/>
      <c r="E62" s="175">
        <f>'将来負担比率（分子）の構造'!J$45</f>
        <v>802</v>
      </c>
      <c r="F62" s="175"/>
      <c r="G62" s="175"/>
      <c r="H62" s="175">
        <f>'将来負担比率（分子）の構造'!K$45</f>
        <v>770</v>
      </c>
      <c r="I62" s="175"/>
      <c r="J62" s="175"/>
      <c r="K62" s="175">
        <f>'将来負担比率（分子）の構造'!L$45</f>
        <v>732</v>
      </c>
      <c r="L62" s="175"/>
      <c r="M62" s="175"/>
      <c r="N62" s="175">
        <f>'将来負担比率（分子）の構造'!M$45</f>
        <v>694</v>
      </c>
      <c r="O62" s="175"/>
      <c r="P62" s="175"/>
    </row>
    <row r="63" spans="1:16" x14ac:dyDescent="0.2">
      <c r="A63" s="175" t="s">
        <v>35</v>
      </c>
      <c r="B63" s="175">
        <f>'将来負担比率（分子）の構造'!I$44</f>
        <v>362</v>
      </c>
      <c r="C63" s="175"/>
      <c r="D63" s="175"/>
      <c r="E63" s="175">
        <f>'将来負担比率（分子）の構造'!J$44</f>
        <v>343</v>
      </c>
      <c r="F63" s="175"/>
      <c r="G63" s="175"/>
      <c r="H63" s="175">
        <f>'将来負担比率（分子）の構造'!K$44</f>
        <v>320</v>
      </c>
      <c r="I63" s="175"/>
      <c r="J63" s="175"/>
      <c r="K63" s="175">
        <f>'将来負担比率（分子）の構造'!L$44</f>
        <v>290</v>
      </c>
      <c r="L63" s="175"/>
      <c r="M63" s="175"/>
      <c r="N63" s="175">
        <f>'将来負担比率（分子）の構造'!M$44</f>
        <v>260</v>
      </c>
      <c r="O63" s="175"/>
      <c r="P63" s="175"/>
    </row>
    <row r="64" spans="1:16" x14ac:dyDescent="0.2">
      <c r="A64" s="175" t="s">
        <v>34</v>
      </c>
      <c r="B64" s="175">
        <f>'将来負担比率（分子）の構造'!I$43</f>
        <v>47</v>
      </c>
      <c r="C64" s="175"/>
      <c r="D64" s="175"/>
      <c r="E64" s="175">
        <f>'将来負担比率（分子）の構造'!J$43</f>
        <v>44</v>
      </c>
      <c r="F64" s="175"/>
      <c r="G64" s="175"/>
      <c r="H64" s="175">
        <f>'将来負担比率（分子）の構造'!K$43</f>
        <v>40</v>
      </c>
      <c r="I64" s="175"/>
      <c r="J64" s="175"/>
      <c r="K64" s="175">
        <f>'将来負担比率（分子）の構造'!L$43</f>
        <v>30</v>
      </c>
      <c r="L64" s="175"/>
      <c r="M64" s="175"/>
      <c r="N64" s="175">
        <f>'将来負担比率（分子）の構造'!M$43</f>
        <v>19</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3311</v>
      </c>
      <c r="C66" s="175"/>
      <c r="D66" s="175"/>
      <c r="E66" s="175">
        <f>'将来負担比率（分子）の構造'!J$41</f>
        <v>3418</v>
      </c>
      <c r="F66" s="175"/>
      <c r="G66" s="175"/>
      <c r="H66" s="175">
        <f>'将来負担比率（分子）の構造'!K$41</f>
        <v>3512</v>
      </c>
      <c r="I66" s="175"/>
      <c r="J66" s="175"/>
      <c r="K66" s="175">
        <f>'将来負担比率（分子）の構造'!L$41</f>
        <v>3354</v>
      </c>
      <c r="L66" s="175"/>
      <c r="M66" s="175"/>
      <c r="N66" s="175">
        <f>'将来負担比率（分子）の構造'!M$41</f>
        <v>3074</v>
      </c>
      <c r="O66" s="175"/>
      <c r="P66" s="175"/>
    </row>
    <row r="67" spans="1:16" x14ac:dyDescent="0.2">
      <c r="A67" s="175" t="s">
        <v>76</v>
      </c>
      <c r="B67" s="175" t="e">
        <f>NA()</f>
        <v>#N/A</v>
      </c>
      <c r="C67" s="175">
        <f>IF(ISNUMBER('将来負担比率（分子）の構造'!I$53), IF('将来負担比率（分子）の構造'!I$53 &lt; 0, 0, '将来負担比率（分子）の構造'!I$53), NA())</f>
        <v>563</v>
      </c>
      <c r="D67" s="175" t="e">
        <f>NA()</f>
        <v>#N/A</v>
      </c>
      <c r="E67" s="175" t="e">
        <f>NA()</f>
        <v>#N/A</v>
      </c>
      <c r="F67" s="175">
        <f>IF(ISNUMBER('将来負担比率（分子）の構造'!J$53), IF('将来負担比率（分子）の構造'!J$53 &lt; 0, 0, '将来負担比率（分子）の構造'!J$53), NA())</f>
        <v>686</v>
      </c>
      <c r="G67" s="175" t="e">
        <f>NA()</f>
        <v>#N/A</v>
      </c>
      <c r="H67" s="175" t="e">
        <f>NA()</f>
        <v>#N/A</v>
      </c>
      <c r="I67" s="175">
        <f>IF(ISNUMBER('将来負担比率（分子）の構造'!K$53), IF('将来負担比率（分子）の構造'!K$53 &lt; 0, 0, '将来負担比率（分子）の構造'!K$53), NA())</f>
        <v>711</v>
      </c>
      <c r="J67" s="175" t="e">
        <f>NA()</f>
        <v>#N/A</v>
      </c>
      <c r="K67" s="175" t="e">
        <f>NA()</f>
        <v>#N/A</v>
      </c>
      <c r="L67" s="175">
        <f>IF(ISNUMBER('将来負担比率（分子）の構造'!L$53), IF('将来負担比率（分子）の構造'!L$53 &lt; 0, 0, '将来負担比率（分子）の構造'!L$53), NA())</f>
        <v>400</v>
      </c>
      <c r="M67" s="175" t="e">
        <f>NA()</f>
        <v>#N/A</v>
      </c>
      <c r="N67" s="175" t="e">
        <f>NA()</f>
        <v>#N/A</v>
      </c>
      <c r="O67" s="175">
        <f>IF(ISNUMBER('将来負担比率（分子）の構造'!M$53), IF('将来負担比率（分子）の構造'!M$53 &lt; 0, 0, '将来負担比率（分子）の構造'!M$53), NA())</f>
        <v>18</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431</v>
      </c>
      <c r="C72" s="179">
        <f>基金残高に係る経年分析!G55</f>
        <v>481</v>
      </c>
      <c r="D72" s="179">
        <f>基金残高に係る経年分析!H55</f>
        <v>481</v>
      </c>
    </row>
    <row r="73" spans="1:16" x14ac:dyDescent="0.2">
      <c r="A73" s="178" t="s">
        <v>79</v>
      </c>
      <c r="B73" s="179">
        <f>基金残高に係る経年分析!F56</f>
        <v>11</v>
      </c>
      <c r="C73" s="179">
        <f>基金残高に係る経年分析!G56</f>
        <v>11</v>
      </c>
      <c r="D73" s="179">
        <f>基金残高に係る経年分析!H56</f>
        <v>11</v>
      </c>
    </row>
    <row r="74" spans="1:16" x14ac:dyDescent="0.2">
      <c r="A74" s="178" t="s">
        <v>80</v>
      </c>
      <c r="B74" s="179">
        <f>基金残高に係る経年分析!F57</f>
        <v>346</v>
      </c>
      <c r="C74" s="179">
        <f>基金残高に係る経年分析!G57</f>
        <v>481</v>
      </c>
      <c r="D74" s="179">
        <f>基金残高に係る経年分析!H57</f>
        <v>706</v>
      </c>
    </row>
  </sheetData>
  <sheetProtection algorithmName="SHA-512" hashValue="yCsJUlPhYW8qXwArXS8PVcJB64eVt/FqjwMp2yYSjfXGrjeQloElCrvqgIwfJ2MVoFZRCaavFOJCdhcrU18TmA==" saltValue="/hpyhI+BCmgVuCd7jrNZ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926870</v>
      </c>
      <c r="S5" s="613"/>
      <c r="T5" s="613"/>
      <c r="U5" s="613"/>
      <c r="V5" s="613"/>
      <c r="W5" s="613"/>
      <c r="X5" s="613"/>
      <c r="Y5" s="614"/>
      <c r="Z5" s="615">
        <v>20.399999999999999</v>
      </c>
      <c r="AA5" s="615"/>
      <c r="AB5" s="615"/>
      <c r="AC5" s="615"/>
      <c r="AD5" s="616">
        <v>926870</v>
      </c>
      <c r="AE5" s="616"/>
      <c r="AF5" s="616"/>
      <c r="AG5" s="616"/>
      <c r="AH5" s="616"/>
      <c r="AI5" s="616"/>
      <c r="AJ5" s="616"/>
      <c r="AK5" s="616"/>
      <c r="AL5" s="617">
        <v>34.700000000000003</v>
      </c>
      <c r="AM5" s="618"/>
      <c r="AN5" s="618"/>
      <c r="AO5" s="619"/>
      <c r="AP5" s="609" t="s">
        <v>229</v>
      </c>
      <c r="AQ5" s="610"/>
      <c r="AR5" s="610"/>
      <c r="AS5" s="610"/>
      <c r="AT5" s="610"/>
      <c r="AU5" s="610"/>
      <c r="AV5" s="610"/>
      <c r="AW5" s="610"/>
      <c r="AX5" s="610"/>
      <c r="AY5" s="610"/>
      <c r="AZ5" s="610"/>
      <c r="BA5" s="610"/>
      <c r="BB5" s="610"/>
      <c r="BC5" s="610"/>
      <c r="BD5" s="610"/>
      <c r="BE5" s="610"/>
      <c r="BF5" s="611"/>
      <c r="BG5" s="623">
        <v>926178</v>
      </c>
      <c r="BH5" s="624"/>
      <c r="BI5" s="624"/>
      <c r="BJ5" s="624"/>
      <c r="BK5" s="624"/>
      <c r="BL5" s="624"/>
      <c r="BM5" s="624"/>
      <c r="BN5" s="625"/>
      <c r="BO5" s="626">
        <v>99.9</v>
      </c>
      <c r="BP5" s="626"/>
      <c r="BQ5" s="626"/>
      <c r="BR5" s="626"/>
      <c r="BS5" s="627" t="s">
        <v>131</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41883</v>
      </c>
      <c r="S6" s="624"/>
      <c r="T6" s="624"/>
      <c r="U6" s="624"/>
      <c r="V6" s="624"/>
      <c r="W6" s="624"/>
      <c r="X6" s="624"/>
      <c r="Y6" s="625"/>
      <c r="Z6" s="626">
        <v>0.9</v>
      </c>
      <c r="AA6" s="626"/>
      <c r="AB6" s="626"/>
      <c r="AC6" s="626"/>
      <c r="AD6" s="627">
        <v>41883</v>
      </c>
      <c r="AE6" s="627"/>
      <c r="AF6" s="627"/>
      <c r="AG6" s="627"/>
      <c r="AH6" s="627"/>
      <c r="AI6" s="627"/>
      <c r="AJ6" s="627"/>
      <c r="AK6" s="627"/>
      <c r="AL6" s="628">
        <v>1.6</v>
      </c>
      <c r="AM6" s="629"/>
      <c r="AN6" s="629"/>
      <c r="AO6" s="630"/>
      <c r="AP6" s="620" t="s">
        <v>234</v>
      </c>
      <c r="AQ6" s="621"/>
      <c r="AR6" s="621"/>
      <c r="AS6" s="621"/>
      <c r="AT6" s="621"/>
      <c r="AU6" s="621"/>
      <c r="AV6" s="621"/>
      <c r="AW6" s="621"/>
      <c r="AX6" s="621"/>
      <c r="AY6" s="621"/>
      <c r="AZ6" s="621"/>
      <c r="BA6" s="621"/>
      <c r="BB6" s="621"/>
      <c r="BC6" s="621"/>
      <c r="BD6" s="621"/>
      <c r="BE6" s="621"/>
      <c r="BF6" s="622"/>
      <c r="BG6" s="623">
        <v>926178</v>
      </c>
      <c r="BH6" s="624"/>
      <c r="BI6" s="624"/>
      <c r="BJ6" s="624"/>
      <c r="BK6" s="624"/>
      <c r="BL6" s="624"/>
      <c r="BM6" s="624"/>
      <c r="BN6" s="625"/>
      <c r="BO6" s="626">
        <v>99.9</v>
      </c>
      <c r="BP6" s="626"/>
      <c r="BQ6" s="626"/>
      <c r="BR6" s="626"/>
      <c r="BS6" s="627" t="s">
        <v>176</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63678</v>
      </c>
      <c r="CS6" s="624"/>
      <c r="CT6" s="624"/>
      <c r="CU6" s="624"/>
      <c r="CV6" s="624"/>
      <c r="CW6" s="624"/>
      <c r="CX6" s="624"/>
      <c r="CY6" s="625"/>
      <c r="CZ6" s="617">
        <v>1.5</v>
      </c>
      <c r="DA6" s="618"/>
      <c r="DB6" s="618"/>
      <c r="DC6" s="634"/>
      <c r="DD6" s="632" t="s">
        <v>236</v>
      </c>
      <c r="DE6" s="624"/>
      <c r="DF6" s="624"/>
      <c r="DG6" s="624"/>
      <c r="DH6" s="624"/>
      <c r="DI6" s="624"/>
      <c r="DJ6" s="624"/>
      <c r="DK6" s="624"/>
      <c r="DL6" s="624"/>
      <c r="DM6" s="624"/>
      <c r="DN6" s="624"/>
      <c r="DO6" s="624"/>
      <c r="DP6" s="625"/>
      <c r="DQ6" s="632">
        <v>63678</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451</v>
      </c>
      <c r="S7" s="624"/>
      <c r="T7" s="624"/>
      <c r="U7" s="624"/>
      <c r="V7" s="624"/>
      <c r="W7" s="624"/>
      <c r="X7" s="624"/>
      <c r="Y7" s="625"/>
      <c r="Z7" s="626">
        <v>0</v>
      </c>
      <c r="AA7" s="626"/>
      <c r="AB7" s="626"/>
      <c r="AC7" s="626"/>
      <c r="AD7" s="627">
        <v>451</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352659</v>
      </c>
      <c r="BH7" s="624"/>
      <c r="BI7" s="624"/>
      <c r="BJ7" s="624"/>
      <c r="BK7" s="624"/>
      <c r="BL7" s="624"/>
      <c r="BM7" s="624"/>
      <c r="BN7" s="625"/>
      <c r="BO7" s="626">
        <v>38</v>
      </c>
      <c r="BP7" s="626"/>
      <c r="BQ7" s="626"/>
      <c r="BR7" s="626"/>
      <c r="BS7" s="627" t="s">
        <v>176</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928494</v>
      </c>
      <c r="CS7" s="624"/>
      <c r="CT7" s="624"/>
      <c r="CU7" s="624"/>
      <c r="CV7" s="624"/>
      <c r="CW7" s="624"/>
      <c r="CX7" s="624"/>
      <c r="CY7" s="625"/>
      <c r="CZ7" s="626">
        <v>22.3</v>
      </c>
      <c r="DA7" s="626"/>
      <c r="DB7" s="626"/>
      <c r="DC7" s="626"/>
      <c r="DD7" s="632">
        <v>9337</v>
      </c>
      <c r="DE7" s="624"/>
      <c r="DF7" s="624"/>
      <c r="DG7" s="624"/>
      <c r="DH7" s="624"/>
      <c r="DI7" s="624"/>
      <c r="DJ7" s="624"/>
      <c r="DK7" s="624"/>
      <c r="DL7" s="624"/>
      <c r="DM7" s="624"/>
      <c r="DN7" s="624"/>
      <c r="DO7" s="624"/>
      <c r="DP7" s="625"/>
      <c r="DQ7" s="632">
        <v>791353</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4518</v>
      </c>
      <c r="S8" s="624"/>
      <c r="T8" s="624"/>
      <c r="U8" s="624"/>
      <c r="V8" s="624"/>
      <c r="W8" s="624"/>
      <c r="X8" s="624"/>
      <c r="Y8" s="625"/>
      <c r="Z8" s="626">
        <v>0.1</v>
      </c>
      <c r="AA8" s="626"/>
      <c r="AB8" s="626"/>
      <c r="AC8" s="626"/>
      <c r="AD8" s="627">
        <v>4518</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18129</v>
      </c>
      <c r="BH8" s="624"/>
      <c r="BI8" s="624"/>
      <c r="BJ8" s="624"/>
      <c r="BK8" s="624"/>
      <c r="BL8" s="624"/>
      <c r="BM8" s="624"/>
      <c r="BN8" s="625"/>
      <c r="BO8" s="626">
        <v>2</v>
      </c>
      <c r="BP8" s="626"/>
      <c r="BQ8" s="626"/>
      <c r="BR8" s="626"/>
      <c r="BS8" s="627" t="s">
        <v>236</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1085249</v>
      </c>
      <c r="CS8" s="624"/>
      <c r="CT8" s="624"/>
      <c r="CU8" s="624"/>
      <c r="CV8" s="624"/>
      <c r="CW8" s="624"/>
      <c r="CX8" s="624"/>
      <c r="CY8" s="625"/>
      <c r="CZ8" s="626">
        <v>26</v>
      </c>
      <c r="DA8" s="626"/>
      <c r="DB8" s="626"/>
      <c r="DC8" s="626"/>
      <c r="DD8" s="632">
        <v>11137</v>
      </c>
      <c r="DE8" s="624"/>
      <c r="DF8" s="624"/>
      <c r="DG8" s="624"/>
      <c r="DH8" s="624"/>
      <c r="DI8" s="624"/>
      <c r="DJ8" s="624"/>
      <c r="DK8" s="624"/>
      <c r="DL8" s="624"/>
      <c r="DM8" s="624"/>
      <c r="DN8" s="624"/>
      <c r="DO8" s="624"/>
      <c r="DP8" s="625"/>
      <c r="DQ8" s="632">
        <v>663928</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3556</v>
      </c>
      <c r="S9" s="624"/>
      <c r="T9" s="624"/>
      <c r="U9" s="624"/>
      <c r="V9" s="624"/>
      <c r="W9" s="624"/>
      <c r="X9" s="624"/>
      <c r="Y9" s="625"/>
      <c r="Z9" s="626">
        <v>0.1</v>
      </c>
      <c r="AA9" s="626"/>
      <c r="AB9" s="626"/>
      <c r="AC9" s="626"/>
      <c r="AD9" s="627">
        <v>3556</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301598</v>
      </c>
      <c r="BH9" s="624"/>
      <c r="BI9" s="624"/>
      <c r="BJ9" s="624"/>
      <c r="BK9" s="624"/>
      <c r="BL9" s="624"/>
      <c r="BM9" s="624"/>
      <c r="BN9" s="625"/>
      <c r="BO9" s="626">
        <v>32.5</v>
      </c>
      <c r="BP9" s="626"/>
      <c r="BQ9" s="626"/>
      <c r="BR9" s="626"/>
      <c r="BS9" s="627" t="s">
        <v>176</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646419</v>
      </c>
      <c r="CS9" s="624"/>
      <c r="CT9" s="624"/>
      <c r="CU9" s="624"/>
      <c r="CV9" s="624"/>
      <c r="CW9" s="624"/>
      <c r="CX9" s="624"/>
      <c r="CY9" s="625"/>
      <c r="CZ9" s="626">
        <v>15.5</v>
      </c>
      <c r="DA9" s="626"/>
      <c r="DB9" s="626"/>
      <c r="DC9" s="626"/>
      <c r="DD9" s="632">
        <v>107918</v>
      </c>
      <c r="DE9" s="624"/>
      <c r="DF9" s="624"/>
      <c r="DG9" s="624"/>
      <c r="DH9" s="624"/>
      <c r="DI9" s="624"/>
      <c r="DJ9" s="624"/>
      <c r="DK9" s="624"/>
      <c r="DL9" s="624"/>
      <c r="DM9" s="624"/>
      <c r="DN9" s="624"/>
      <c r="DO9" s="624"/>
      <c r="DP9" s="625"/>
      <c r="DQ9" s="632">
        <v>338788</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236</v>
      </c>
      <c r="S10" s="624"/>
      <c r="T10" s="624"/>
      <c r="U10" s="624"/>
      <c r="V10" s="624"/>
      <c r="W10" s="624"/>
      <c r="X10" s="624"/>
      <c r="Y10" s="625"/>
      <c r="Z10" s="626" t="s">
        <v>236</v>
      </c>
      <c r="AA10" s="626"/>
      <c r="AB10" s="626"/>
      <c r="AC10" s="626"/>
      <c r="AD10" s="627" t="s">
        <v>236</v>
      </c>
      <c r="AE10" s="627"/>
      <c r="AF10" s="627"/>
      <c r="AG10" s="627"/>
      <c r="AH10" s="627"/>
      <c r="AI10" s="627"/>
      <c r="AJ10" s="627"/>
      <c r="AK10" s="627"/>
      <c r="AL10" s="628" t="s">
        <v>236</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23869</v>
      </c>
      <c r="BH10" s="624"/>
      <c r="BI10" s="624"/>
      <c r="BJ10" s="624"/>
      <c r="BK10" s="624"/>
      <c r="BL10" s="624"/>
      <c r="BM10" s="624"/>
      <c r="BN10" s="625"/>
      <c r="BO10" s="626">
        <v>2.6</v>
      </c>
      <c r="BP10" s="626"/>
      <c r="BQ10" s="626"/>
      <c r="BR10" s="626"/>
      <c r="BS10" s="627" t="s">
        <v>176</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176</v>
      </c>
      <c r="CS10" s="624"/>
      <c r="CT10" s="624"/>
      <c r="CU10" s="624"/>
      <c r="CV10" s="624"/>
      <c r="CW10" s="624"/>
      <c r="CX10" s="624"/>
      <c r="CY10" s="625"/>
      <c r="CZ10" s="626" t="s">
        <v>236</v>
      </c>
      <c r="DA10" s="626"/>
      <c r="DB10" s="626"/>
      <c r="DC10" s="626"/>
      <c r="DD10" s="632" t="s">
        <v>236</v>
      </c>
      <c r="DE10" s="624"/>
      <c r="DF10" s="624"/>
      <c r="DG10" s="624"/>
      <c r="DH10" s="624"/>
      <c r="DI10" s="624"/>
      <c r="DJ10" s="624"/>
      <c r="DK10" s="624"/>
      <c r="DL10" s="624"/>
      <c r="DM10" s="624"/>
      <c r="DN10" s="624"/>
      <c r="DO10" s="624"/>
      <c r="DP10" s="625"/>
      <c r="DQ10" s="632" t="s">
        <v>176</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161192</v>
      </c>
      <c r="S11" s="624"/>
      <c r="T11" s="624"/>
      <c r="U11" s="624"/>
      <c r="V11" s="624"/>
      <c r="W11" s="624"/>
      <c r="X11" s="624"/>
      <c r="Y11" s="625"/>
      <c r="Z11" s="628">
        <v>3.6</v>
      </c>
      <c r="AA11" s="629"/>
      <c r="AB11" s="629"/>
      <c r="AC11" s="635"/>
      <c r="AD11" s="632">
        <v>161192</v>
      </c>
      <c r="AE11" s="624"/>
      <c r="AF11" s="624"/>
      <c r="AG11" s="624"/>
      <c r="AH11" s="624"/>
      <c r="AI11" s="624"/>
      <c r="AJ11" s="624"/>
      <c r="AK11" s="625"/>
      <c r="AL11" s="628">
        <v>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9063</v>
      </c>
      <c r="BH11" s="624"/>
      <c r="BI11" s="624"/>
      <c r="BJ11" s="624"/>
      <c r="BK11" s="624"/>
      <c r="BL11" s="624"/>
      <c r="BM11" s="624"/>
      <c r="BN11" s="625"/>
      <c r="BO11" s="626">
        <v>1</v>
      </c>
      <c r="BP11" s="626"/>
      <c r="BQ11" s="626"/>
      <c r="BR11" s="626"/>
      <c r="BS11" s="627" t="s">
        <v>176</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81444</v>
      </c>
      <c r="CS11" s="624"/>
      <c r="CT11" s="624"/>
      <c r="CU11" s="624"/>
      <c r="CV11" s="624"/>
      <c r="CW11" s="624"/>
      <c r="CX11" s="624"/>
      <c r="CY11" s="625"/>
      <c r="CZ11" s="626">
        <v>2</v>
      </c>
      <c r="DA11" s="626"/>
      <c r="DB11" s="626"/>
      <c r="DC11" s="626"/>
      <c r="DD11" s="632">
        <v>3641</v>
      </c>
      <c r="DE11" s="624"/>
      <c r="DF11" s="624"/>
      <c r="DG11" s="624"/>
      <c r="DH11" s="624"/>
      <c r="DI11" s="624"/>
      <c r="DJ11" s="624"/>
      <c r="DK11" s="624"/>
      <c r="DL11" s="624"/>
      <c r="DM11" s="624"/>
      <c r="DN11" s="624"/>
      <c r="DO11" s="624"/>
      <c r="DP11" s="625"/>
      <c r="DQ11" s="632">
        <v>47517</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v>17972</v>
      </c>
      <c r="S12" s="624"/>
      <c r="T12" s="624"/>
      <c r="U12" s="624"/>
      <c r="V12" s="624"/>
      <c r="W12" s="624"/>
      <c r="X12" s="624"/>
      <c r="Y12" s="625"/>
      <c r="Z12" s="626">
        <v>0.4</v>
      </c>
      <c r="AA12" s="626"/>
      <c r="AB12" s="626"/>
      <c r="AC12" s="626"/>
      <c r="AD12" s="627">
        <v>17972</v>
      </c>
      <c r="AE12" s="627"/>
      <c r="AF12" s="627"/>
      <c r="AG12" s="627"/>
      <c r="AH12" s="627"/>
      <c r="AI12" s="627"/>
      <c r="AJ12" s="627"/>
      <c r="AK12" s="627"/>
      <c r="AL12" s="628">
        <v>0.7</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517662</v>
      </c>
      <c r="BH12" s="624"/>
      <c r="BI12" s="624"/>
      <c r="BJ12" s="624"/>
      <c r="BK12" s="624"/>
      <c r="BL12" s="624"/>
      <c r="BM12" s="624"/>
      <c r="BN12" s="625"/>
      <c r="BO12" s="626">
        <v>55.9</v>
      </c>
      <c r="BP12" s="626"/>
      <c r="BQ12" s="626"/>
      <c r="BR12" s="626"/>
      <c r="BS12" s="627" t="s">
        <v>236</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116114</v>
      </c>
      <c r="CS12" s="624"/>
      <c r="CT12" s="624"/>
      <c r="CU12" s="624"/>
      <c r="CV12" s="624"/>
      <c r="CW12" s="624"/>
      <c r="CX12" s="624"/>
      <c r="CY12" s="625"/>
      <c r="CZ12" s="626">
        <v>2.8</v>
      </c>
      <c r="DA12" s="626"/>
      <c r="DB12" s="626"/>
      <c r="DC12" s="626"/>
      <c r="DD12" s="632">
        <v>4878</v>
      </c>
      <c r="DE12" s="624"/>
      <c r="DF12" s="624"/>
      <c r="DG12" s="624"/>
      <c r="DH12" s="624"/>
      <c r="DI12" s="624"/>
      <c r="DJ12" s="624"/>
      <c r="DK12" s="624"/>
      <c r="DL12" s="624"/>
      <c r="DM12" s="624"/>
      <c r="DN12" s="624"/>
      <c r="DO12" s="624"/>
      <c r="DP12" s="625"/>
      <c r="DQ12" s="632">
        <v>65993</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176</v>
      </c>
      <c r="AA13" s="626"/>
      <c r="AB13" s="626"/>
      <c r="AC13" s="626"/>
      <c r="AD13" s="627" t="s">
        <v>236</v>
      </c>
      <c r="AE13" s="627"/>
      <c r="AF13" s="627"/>
      <c r="AG13" s="627"/>
      <c r="AH13" s="627"/>
      <c r="AI13" s="627"/>
      <c r="AJ13" s="627"/>
      <c r="AK13" s="627"/>
      <c r="AL13" s="628" t="s">
        <v>176</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517633</v>
      </c>
      <c r="BH13" s="624"/>
      <c r="BI13" s="624"/>
      <c r="BJ13" s="624"/>
      <c r="BK13" s="624"/>
      <c r="BL13" s="624"/>
      <c r="BM13" s="624"/>
      <c r="BN13" s="625"/>
      <c r="BO13" s="626">
        <v>55.8</v>
      </c>
      <c r="BP13" s="626"/>
      <c r="BQ13" s="626"/>
      <c r="BR13" s="626"/>
      <c r="BS13" s="627" t="s">
        <v>176</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214178</v>
      </c>
      <c r="CS13" s="624"/>
      <c r="CT13" s="624"/>
      <c r="CU13" s="624"/>
      <c r="CV13" s="624"/>
      <c r="CW13" s="624"/>
      <c r="CX13" s="624"/>
      <c r="CY13" s="625"/>
      <c r="CZ13" s="626">
        <v>5.0999999999999996</v>
      </c>
      <c r="DA13" s="626"/>
      <c r="DB13" s="626"/>
      <c r="DC13" s="626"/>
      <c r="DD13" s="632">
        <v>115075</v>
      </c>
      <c r="DE13" s="624"/>
      <c r="DF13" s="624"/>
      <c r="DG13" s="624"/>
      <c r="DH13" s="624"/>
      <c r="DI13" s="624"/>
      <c r="DJ13" s="624"/>
      <c r="DK13" s="624"/>
      <c r="DL13" s="624"/>
      <c r="DM13" s="624"/>
      <c r="DN13" s="624"/>
      <c r="DO13" s="624"/>
      <c r="DP13" s="625"/>
      <c r="DQ13" s="632">
        <v>131742</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138</v>
      </c>
      <c r="S14" s="624"/>
      <c r="T14" s="624"/>
      <c r="U14" s="624"/>
      <c r="V14" s="624"/>
      <c r="W14" s="624"/>
      <c r="X14" s="624"/>
      <c r="Y14" s="625"/>
      <c r="Z14" s="626">
        <v>0</v>
      </c>
      <c r="AA14" s="626"/>
      <c r="AB14" s="626"/>
      <c r="AC14" s="626"/>
      <c r="AD14" s="627">
        <v>138</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21836</v>
      </c>
      <c r="BH14" s="624"/>
      <c r="BI14" s="624"/>
      <c r="BJ14" s="624"/>
      <c r="BK14" s="624"/>
      <c r="BL14" s="624"/>
      <c r="BM14" s="624"/>
      <c r="BN14" s="625"/>
      <c r="BO14" s="626">
        <v>2.4</v>
      </c>
      <c r="BP14" s="626"/>
      <c r="BQ14" s="626"/>
      <c r="BR14" s="626"/>
      <c r="BS14" s="627" t="s">
        <v>236</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197363</v>
      </c>
      <c r="CS14" s="624"/>
      <c r="CT14" s="624"/>
      <c r="CU14" s="624"/>
      <c r="CV14" s="624"/>
      <c r="CW14" s="624"/>
      <c r="CX14" s="624"/>
      <c r="CY14" s="625"/>
      <c r="CZ14" s="626">
        <v>4.7</v>
      </c>
      <c r="DA14" s="626"/>
      <c r="DB14" s="626"/>
      <c r="DC14" s="626"/>
      <c r="DD14" s="632">
        <v>649</v>
      </c>
      <c r="DE14" s="624"/>
      <c r="DF14" s="624"/>
      <c r="DG14" s="624"/>
      <c r="DH14" s="624"/>
      <c r="DI14" s="624"/>
      <c r="DJ14" s="624"/>
      <c r="DK14" s="624"/>
      <c r="DL14" s="624"/>
      <c r="DM14" s="624"/>
      <c r="DN14" s="624"/>
      <c r="DO14" s="624"/>
      <c r="DP14" s="625"/>
      <c r="DQ14" s="632">
        <v>197347</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236</v>
      </c>
      <c r="AA15" s="626"/>
      <c r="AB15" s="626"/>
      <c r="AC15" s="626"/>
      <c r="AD15" s="627" t="s">
        <v>176</v>
      </c>
      <c r="AE15" s="627"/>
      <c r="AF15" s="627"/>
      <c r="AG15" s="627"/>
      <c r="AH15" s="627"/>
      <c r="AI15" s="627"/>
      <c r="AJ15" s="627"/>
      <c r="AK15" s="627"/>
      <c r="AL15" s="628" t="s">
        <v>236</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34021</v>
      </c>
      <c r="BH15" s="624"/>
      <c r="BI15" s="624"/>
      <c r="BJ15" s="624"/>
      <c r="BK15" s="624"/>
      <c r="BL15" s="624"/>
      <c r="BM15" s="624"/>
      <c r="BN15" s="625"/>
      <c r="BO15" s="626">
        <v>3.7</v>
      </c>
      <c r="BP15" s="626"/>
      <c r="BQ15" s="626"/>
      <c r="BR15" s="626"/>
      <c r="BS15" s="627" t="s">
        <v>236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464439</v>
      </c>
      <c r="CS15" s="624"/>
      <c r="CT15" s="624"/>
      <c r="CU15" s="624"/>
      <c r="CV15" s="624"/>
      <c r="CW15" s="624"/>
      <c r="CX15" s="624"/>
      <c r="CY15" s="625"/>
      <c r="CZ15" s="626">
        <v>11.1</v>
      </c>
      <c r="DA15" s="626"/>
      <c r="DB15" s="626"/>
      <c r="DC15" s="626"/>
      <c r="DD15" s="632">
        <v>42811</v>
      </c>
      <c r="DE15" s="624"/>
      <c r="DF15" s="624"/>
      <c r="DG15" s="624"/>
      <c r="DH15" s="624"/>
      <c r="DI15" s="624"/>
      <c r="DJ15" s="624"/>
      <c r="DK15" s="624"/>
      <c r="DL15" s="624"/>
      <c r="DM15" s="624"/>
      <c r="DN15" s="624"/>
      <c r="DO15" s="624"/>
      <c r="DP15" s="625"/>
      <c r="DQ15" s="632">
        <v>424114</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6244</v>
      </c>
      <c r="S16" s="624"/>
      <c r="T16" s="624"/>
      <c r="U16" s="624"/>
      <c r="V16" s="624"/>
      <c r="W16" s="624"/>
      <c r="X16" s="624"/>
      <c r="Y16" s="625"/>
      <c r="Z16" s="626">
        <v>0.1</v>
      </c>
      <c r="AA16" s="626"/>
      <c r="AB16" s="626"/>
      <c r="AC16" s="626"/>
      <c r="AD16" s="627">
        <v>6244</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176</v>
      </c>
      <c r="BH16" s="624"/>
      <c r="BI16" s="624"/>
      <c r="BJ16" s="624"/>
      <c r="BK16" s="624"/>
      <c r="BL16" s="624"/>
      <c r="BM16" s="624"/>
      <c r="BN16" s="625"/>
      <c r="BO16" s="626" t="s">
        <v>176</v>
      </c>
      <c r="BP16" s="626"/>
      <c r="BQ16" s="626"/>
      <c r="BR16" s="626"/>
      <c r="BS16" s="627" t="s">
        <v>176</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5808</v>
      </c>
      <c r="CS16" s="624"/>
      <c r="CT16" s="624"/>
      <c r="CU16" s="624"/>
      <c r="CV16" s="624"/>
      <c r="CW16" s="624"/>
      <c r="CX16" s="624"/>
      <c r="CY16" s="625"/>
      <c r="CZ16" s="626">
        <v>0.1</v>
      </c>
      <c r="DA16" s="626"/>
      <c r="DB16" s="626"/>
      <c r="DC16" s="626"/>
      <c r="DD16" s="632" t="s">
        <v>176</v>
      </c>
      <c r="DE16" s="624"/>
      <c r="DF16" s="624"/>
      <c r="DG16" s="624"/>
      <c r="DH16" s="624"/>
      <c r="DI16" s="624"/>
      <c r="DJ16" s="624"/>
      <c r="DK16" s="624"/>
      <c r="DL16" s="624"/>
      <c r="DM16" s="624"/>
      <c r="DN16" s="624"/>
      <c r="DO16" s="624"/>
      <c r="DP16" s="625"/>
      <c r="DQ16" s="632" t="s">
        <v>236</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8776</v>
      </c>
      <c r="S17" s="624"/>
      <c r="T17" s="624"/>
      <c r="U17" s="624"/>
      <c r="V17" s="624"/>
      <c r="W17" s="624"/>
      <c r="X17" s="624"/>
      <c r="Y17" s="625"/>
      <c r="Z17" s="626">
        <v>0.2</v>
      </c>
      <c r="AA17" s="626"/>
      <c r="AB17" s="626"/>
      <c r="AC17" s="626"/>
      <c r="AD17" s="627">
        <v>8776</v>
      </c>
      <c r="AE17" s="627"/>
      <c r="AF17" s="627"/>
      <c r="AG17" s="627"/>
      <c r="AH17" s="627"/>
      <c r="AI17" s="627"/>
      <c r="AJ17" s="627"/>
      <c r="AK17" s="627"/>
      <c r="AL17" s="628">
        <v>0.3</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176</v>
      </c>
      <c r="BP17" s="626"/>
      <c r="BQ17" s="626"/>
      <c r="BR17" s="626"/>
      <c r="BS17" s="627" t="s">
        <v>176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365847</v>
      </c>
      <c r="CS17" s="624"/>
      <c r="CT17" s="624"/>
      <c r="CU17" s="624"/>
      <c r="CV17" s="624"/>
      <c r="CW17" s="624"/>
      <c r="CX17" s="624"/>
      <c r="CY17" s="625"/>
      <c r="CZ17" s="626">
        <v>8.8000000000000007</v>
      </c>
      <c r="DA17" s="626"/>
      <c r="DB17" s="626"/>
      <c r="DC17" s="626"/>
      <c r="DD17" s="632" t="s">
        <v>236</v>
      </c>
      <c r="DE17" s="624"/>
      <c r="DF17" s="624"/>
      <c r="DG17" s="624"/>
      <c r="DH17" s="624"/>
      <c r="DI17" s="624"/>
      <c r="DJ17" s="624"/>
      <c r="DK17" s="624"/>
      <c r="DL17" s="624"/>
      <c r="DM17" s="624"/>
      <c r="DN17" s="624"/>
      <c r="DO17" s="624"/>
      <c r="DP17" s="625"/>
      <c r="DQ17" s="632">
        <v>346202</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2964</v>
      </c>
      <c r="S18" s="624"/>
      <c r="T18" s="624"/>
      <c r="U18" s="624"/>
      <c r="V18" s="624"/>
      <c r="W18" s="624"/>
      <c r="X18" s="624"/>
      <c r="Y18" s="625"/>
      <c r="Z18" s="626">
        <v>0.1</v>
      </c>
      <c r="AA18" s="626"/>
      <c r="AB18" s="626"/>
      <c r="AC18" s="626"/>
      <c r="AD18" s="627">
        <v>2964</v>
      </c>
      <c r="AE18" s="627"/>
      <c r="AF18" s="627"/>
      <c r="AG18" s="627"/>
      <c r="AH18" s="627"/>
      <c r="AI18" s="627"/>
      <c r="AJ18" s="627"/>
      <c r="AK18" s="627"/>
      <c r="AL18" s="628">
        <v>0.1</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176</v>
      </c>
      <c r="BH18" s="624"/>
      <c r="BI18" s="624"/>
      <c r="BJ18" s="624"/>
      <c r="BK18" s="624"/>
      <c r="BL18" s="624"/>
      <c r="BM18" s="624"/>
      <c r="BN18" s="625"/>
      <c r="BO18" s="626" t="s">
        <v>236</v>
      </c>
      <c r="BP18" s="626"/>
      <c r="BQ18" s="626"/>
      <c r="BR18" s="626"/>
      <c r="BS18" s="627" t="s">
        <v>176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176</v>
      </c>
      <c r="CS18" s="624"/>
      <c r="CT18" s="624"/>
      <c r="CU18" s="624"/>
      <c r="CV18" s="624"/>
      <c r="CW18" s="624"/>
      <c r="CX18" s="624"/>
      <c r="CY18" s="625"/>
      <c r="CZ18" s="626" t="s">
        <v>176</v>
      </c>
      <c r="DA18" s="626"/>
      <c r="DB18" s="626"/>
      <c r="DC18" s="626"/>
      <c r="DD18" s="632" t="s">
        <v>176</v>
      </c>
      <c r="DE18" s="624"/>
      <c r="DF18" s="624"/>
      <c r="DG18" s="624"/>
      <c r="DH18" s="624"/>
      <c r="DI18" s="624"/>
      <c r="DJ18" s="624"/>
      <c r="DK18" s="624"/>
      <c r="DL18" s="624"/>
      <c r="DM18" s="624"/>
      <c r="DN18" s="624"/>
      <c r="DO18" s="624"/>
      <c r="DP18" s="625"/>
      <c r="DQ18" s="632" t="s">
        <v>176</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2833</v>
      </c>
      <c r="S19" s="624"/>
      <c r="T19" s="624"/>
      <c r="U19" s="624"/>
      <c r="V19" s="624"/>
      <c r="W19" s="624"/>
      <c r="X19" s="624"/>
      <c r="Y19" s="625"/>
      <c r="Z19" s="626">
        <v>0.1</v>
      </c>
      <c r="AA19" s="626"/>
      <c r="AB19" s="626"/>
      <c r="AC19" s="626"/>
      <c r="AD19" s="627">
        <v>2833</v>
      </c>
      <c r="AE19" s="627"/>
      <c r="AF19" s="627"/>
      <c r="AG19" s="627"/>
      <c r="AH19" s="627"/>
      <c r="AI19" s="627"/>
      <c r="AJ19" s="627"/>
      <c r="AK19" s="627"/>
      <c r="AL19" s="628">
        <v>0.1</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692</v>
      </c>
      <c r="BH19" s="624"/>
      <c r="BI19" s="624"/>
      <c r="BJ19" s="624"/>
      <c r="BK19" s="624"/>
      <c r="BL19" s="624"/>
      <c r="BM19" s="624"/>
      <c r="BN19" s="625"/>
      <c r="BO19" s="626">
        <v>0.1</v>
      </c>
      <c r="BP19" s="626"/>
      <c r="BQ19" s="626"/>
      <c r="BR19" s="626"/>
      <c r="BS19" s="627" t="s">
        <v>176</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236</v>
      </c>
      <c r="CS19" s="624"/>
      <c r="CT19" s="624"/>
      <c r="CU19" s="624"/>
      <c r="CV19" s="624"/>
      <c r="CW19" s="624"/>
      <c r="CX19" s="624"/>
      <c r="CY19" s="625"/>
      <c r="CZ19" s="626" t="s">
        <v>176</v>
      </c>
      <c r="DA19" s="626"/>
      <c r="DB19" s="626"/>
      <c r="DC19" s="626"/>
      <c r="DD19" s="632" t="s">
        <v>176</v>
      </c>
      <c r="DE19" s="624"/>
      <c r="DF19" s="624"/>
      <c r="DG19" s="624"/>
      <c r="DH19" s="624"/>
      <c r="DI19" s="624"/>
      <c r="DJ19" s="624"/>
      <c r="DK19" s="624"/>
      <c r="DL19" s="624"/>
      <c r="DM19" s="624"/>
      <c r="DN19" s="624"/>
      <c r="DO19" s="624"/>
      <c r="DP19" s="625"/>
      <c r="DQ19" s="632" t="s">
        <v>176</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131</v>
      </c>
      <c r="S20" s="624"/>
      <c r="T20" s="624"/>
      <c r="U20" s="624"/>
      <c r="V20" s="624"/>
      <c r="W20" s="624"/>
      <c r="X20" s="624"/>
      <c r="Y20" s="625"/>
      <c r="Z20" s="626">
        <v>0</v>
      </c>
      <c r="AA20" s="626"/>
      <c r="AB20" s="626"/>
      <c r="AC20" s="626"/>
      <c r="AD20" s="627">
        <v>131</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692</v>
      </c>
      <c r="BH20" s="624"/>
      <c r="BI20" s="624"/>
      <c r="BJ20" s="624"/>
      <c r="BK20" s="624"/>
      <c r="BL20" s="624"/>
      <c r="BM20" s="624"/>
      <c r="BN20" s="625"/>
      <c r="BO20" s="626">
        <v>0.1</v>
      </c>
      <c r="BP20" s="626"/>
      <c r="BQ20" s="626"/>
      <c r="BR20" s="626"/>
      <c r="BS20" s="627" t="s">
        <v>236</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4169033</v>
      </c>
      <c r="CS20" s="624"/>
      <c r="CT20" s="624"/>
      <c r="CU20" s="624"/>
      <c r="CV20" s="624"/>
      <c r="CW20" s="624"/>
      <c r="CX20" s="624"/>
      <c r="CY20" s="625"/>
      <c r="CZ20" s="626">
        <v>100</v>
      </c>
      <c r="DA20" s="626"/>
      <c r="DB20" s="626"/>
      <c r="DC20" s="626"/>
      <c r="DD20" s="632">
        <v>295446</v>
      </c>
      <c r="DE20" s="624"/>
      <c r="DF20" s="624"/>
      <c r="DG20" s="624"/>
      <c r="DH20" s="624"/>
      <c r="DI20" s="624"/>
      <c r="DJ20" s="624"/>
      <c r="DK20" s="624"/>
      <c r="DL20" s="624"/>
      <c r="DM20" s="624"/>
      <c r="DN20" s="624"/>
      <c r="DO20" s="624"/>
      <c r="DP20" s="625"/>
      <c r="DQ20" s="632">
        <v>3070662</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1591239</v>
      </c>
      <c r="S21" s="624"/>
      <c r="T21" s="624"/>
      <c r="U21" s="624"/>
      <c r="V21" s="624"/>
      <c r="W21" s="624"/>
      <c r="X21" s="624"/>
      <c r="Y21" s="625"/>
      <c r="Z21" s="626">
        <v>35.1</v>
      </c>
      <c r="AA21" s="626"/>
      <c r="AB21" s="626"/>
      <c r="AC21" s="626"/>
      <c r="AD21" s="627">
        <v>1472713</v>
      </c>
      <c r="AE21" s="627"/>
      <c r="AF21" s="627"/>
      <c r="AG21" s="627"/>
      <c r="AH21" s="627"/>
      <c r="AI21" s="627"/>
      <c r="AJ21" s="627"/>
      <c r="AK21" s="627"/>
      <c r="AL21" s="628">
        <v>55.1</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692</v>
      </c>
      <c r="BH21" s="624"/>
      <c r="BI21" s="624"/>
      <c r="BJ21" s="624"/>
      <c r="BK21" s="624"/>
      <c r="BL21" s="624"/>
      <c r="BM21" s="624"/>
      <c r="BN21" s="625"/>
      <c r="BO21" s="626">
        <v>0.1</v>
      </c>
      <c r="BP21" s="626"/>
      <c r="BQ21" s="626"/>
      <c r="BR21" s="626"/>
      <c r="BS21" s="627" t="s">
        <v>176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1472713</v>
      </c>
      <c r="S22" s="624"/>
      <c r="T22" s="624"/>
      <c r="U22" s="624"/>
      <c r="V22" s="624"/>
      <c r="W22" s="624"/>
      <c r="X22" s="624"/>
      <c r="Y22" s="625"/>
      <c r="Z22" s="626">
        <v>32.5</v>
      </c>
      <c r="AA22" s="626"/>
      <c r="AB22" s="626"/>
      <c r="AC22" s="626"/>
      <c r="AD22" s="627">
        <v>1472713</v>
      </c>
      <c r="AE22" s="627"/>
      <c r="AF22" s="627"/>
      <c r="AG22" s="627"/>
      <c r="AH22" s="627"/>
      <c r="AI22" s="627"/>
      <c r="AJ22" s="627"/>
      <c r="AK22" s="627"/>
      <c r="AL22" s="628">
        <v>55.1</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236</v>
      </c>
      <c r="BP22" s="626"/>
      <c r="BQ22" s="626"/>
      <c r="BR22" s="626"/>
      <c r="BS22" s="627" t="s">
        <v>236</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118452</v>
      </c>
      <c r="S23" s="624"/>
      <c r="T23" s="624"/>
      <c r="U23" s="624"/>
      <c r="V23" s="624"/>
      <c r="W23" s="624"/>
      <c r="X23" s="624"/>
      <c r="Y23" s="625"/>
      <c r="Z23" s="626">
        <v>2.6</v>
      </c>
      <c r="AA23" s="626"/>
      <c r="AB23" s="626"/>
      <c r="AC23" s="626"/>
      <c r="AD23" s="627" t="s">
        <v>236</v>
      </c>
      <c r="AE23" s="627"/>
      <c r="AF23" s="627"/>
      <c r="AG23" s="627"/>
      <c r="AH23" s="627"/>
      <c r="AI23" s="627"/>
      <c r="AJ23" s="627"/>
      <c r="AK23" s="627"/>
      <c r="AL23" s="628" t="s">
        <v>176</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176</v>
      </c>
      <c r="BH23" s="624"/>
      <c r="BI23" s="624"/>
      <c r="BJ23" s="624"/>
      <c r="BK23" s="624"/>
      <c r="BL23" s="624"/>
      <c r="BM23" s="624"/>
      <c r="BN23" s="625"/>
      <c r="BO23" s="626" t="s">
        <v>236</v>
      </c>
      <c r="BP23" s="626"/>
      <c r="BQ23" s="626"/>
      <c r="BR23" s="626"/>
      <c r="BS23" s="627" t="s">
        <v>176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v>74</v>
      </c>
      <c r="S24" s="624"/>
      <c r="T24" s="624"/>
      <c r="U24" s="624"/>
      <c r="V24" s="624"/>
      <c r="W24" s="624"/>
      <c r="X24" s="624"/>
      <c r="Y24" s="625"/>
      <c r="Z24" s="626">
        <v>0</v>
      </c>
      <c r="AA24" s="626"/>
      <c r="AB24" s="626"/>
      <c r="AC24" s="626"/>
      <c r="AD24" s="627" t="s">
        <v>236</v>
      </c>
      <c r="AE24" s="627"/>
      <c r="AF24" s="627"/>
      <c r="AG24" s="627"/>
      <c r="AH24" s="627"/>
      <c r="AI24" s="627"/>
      <c r="AJ24" s="627"/>
      <c r="AK24" s="627"/>
      <c r="AL24" s="628" t="s">
        <v>176</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176</v>
      </c>
      <c r="BP24" s="626"/>
      <c r="BQ24" s="626"/>
      <c r="BR24" s="626"/>
      <c r="BS24" s="627" t="s">
        <v>176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1628503</v>
      </c>
      <c r="CS24" s="613"/>
      <c r="CT24" s="613"/>
      <c r="CU24" s="613"/>
      <c r="CV24" s="613"/>
      <c r="CW24" s="613"/>
      <c r="CX24" s="613"/>
      <c r="CY24" s="614"/>
      <c r="CZ24" s="617">
        <v>39.1</v>
      </c>
      <c r="DA24" s="618"/>
      <c r="DB24" s="618"/>
      <c r="DC24" s="634"/>
      <c r="DD24" s="657">
        <v>1218283</v>
      </c>
      <c r="DE24" s="613"/>
      <c r="DF24" s="613"/>
      <c r="DG24" s="613"/>
      <c r="DH24" s="613"/>
      <c r="DI24" s="613"/>
      <c r="DJ24" s="613"/>
      <c r="DK24" s="614"/>
      <c r="DL24" s="657">
        <v>1205906</v>
      </c>
      <c r="DM24" s="613"/>
      <c r="DN24" s="613"/>
      <c r="DO24" s="613"/>
      <c r="DP24" s="613"/>
      <c r="DQ24" s="613"/>
      <c r="DR24" s="613"/>
      <c r="DS24" s="613"/>
      <c r="DT24" s="613"/>
      <c r="DU24" s="613"/>
      <c r="DV24" s="614"/>
      <c r="DW24" s="617">
        <v>44.5</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2765803</v>
      </c>
      <c r="S25" s="624"/>
      <c r="T25" s="624"/>
      <c r="U25" s="624"/>
      <c r="V25" s="624"/>
      <c r="W25" s="624"/>
      <c r="X25" s="624"/>
      <c r="Y25" s="625"/>
      <c r="Z25" s="626">
        <v>61</v>
      </c>
      <c r="AA25" s="626"/>
      <c r="AB25" s="626"/>
      <c r="AC25" s="626"/>
      <c r="AD25" s="627">
        <v>2647277</v>
      </c>
      <c r="AE25" s="627"/>
      <c r="AF25" s="627"/>
      <c r="AG25" s="627"/>
      <c r="AH25" s="627"/>
      <c r="AI25" s="627"/>
      <c r="AJ25" s="627"/>
      <c r="AK25" s="627"/>
      <c r="AL25" s="628">
        <v>99.1</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236</v>
      </c>
      <c r="BH25" s="624"/>
      <c r="BI25" s="624"/>
      <c r="BJ25" s="624"/>
      <c r="BK25" s="624"/>
      <c r="BL25" s="624"/>
      <c r="BM25" s="624"/>
      <c r="BN25" s="625"/>
      <c r="BO25" s="626" t="s">
        <v>176</v>
      </c>
      <c r="BP25" s="626"/>
      <c r="BQ25" s="626"/>
      <c r="BR25" s="626"/>
      <c r="BS25" s="627" t="s">
        <v>236</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843014</v>
      </c>
      <c r="CS25" s="653"/>
      <c r="CT25" s="653"/>
      <c r="CU25" s="653"/>
      <c r="CV25" s="653"/>
      <c r="CW25" s="653"/>
      <c r="CX25" s="653"/>
      <c r="CY25" s="654"/>
      <c r="CZ25" s="628">
        <v>20.2</v>
      </c>
      <c r="DA25" s="655"/>
      <c r="DB25" s="655"/>
      <c r="DC25" s="658"/>
      <c r="DD25" s="632">
        <v>769599</v>
      </c>
      <c r="DE25" s="653"/>
      <c r="DF25" s="653"/>
      <c r="DG25" s="653"/>
      <c r="DH25" s="653"/>
      <c r="DI25" s="653"/>
      <c r="DJ25" s="653"/>
      <c r="DK25" s="654"/>
      <c r="DL25" s="632">
        <v>757882</v>
      </c>
      <c r="DM25" s="653"/>
      <c r="DN25" s="653"/>
      <c r="DO25" s="653"/>
      <c r="DP25" s="653"/>
      <c r="DQ25" s="653"/>
      <c r="DR25" s="653"/>
      <c r="DS25" s="653"/>
      <c r="DT25" s="653"/>
      <c r="DU25" s="653"/>
      <c r="DV25" s="654"/>
      <c r="DW25" s="628">
        <v>28</v>
      </c>
      <c r="DX25" s="655"/>
      <c r="DY25" s="655"/>
      <c r="DZ25" s="655"/>
      <c r="EA25" s="655"/>
      <c r="EB25" s="655"/>
      <c r="EC25" s="656"/>
    </row>
    <row r="26" spans="2:133" ht="11.25" customHeight="1" x14ac:dyDescent="0.2">
      <c r="B26" s="620" t="s">
        <v>297</v>
      </c>
      <c r="C26" s="621"/>
      <c r="D26" s="621"/>
      <c r="E26" s="621"/>
      <c r="F26" s="621"/>
      <c r="G26" s="621"/>
      <c r="H26" s="621"/>
      <c r="I26" s="621"/>
      <c r="J26" s="621"/>
      <c r="K26" s="621"/>
      <c r="L26" s="621"/>
      <c r="M26" s="621"/>
      <c r="N26" s="621"/>
      <c r="O26" s="621"/>
      <c r="P26" s="621"/>
      <c r="Q26" s="622"/>
      <c r="R26" s="623">
        <v>893</v>
      </c>
      <c r="S26" s="624"/>
      <c r="T26" s="624"/>
      <c r="U26" s="624"/>
      <c r="V26" s="624"/>
      <c r="W26" s="624"/>
      <c r="X26" s="624"/>
      <c r="Y26" s="625"/>
      <c r="Z26" s="626">
        <v>0</v>
      </c>
      <c r="AA26" s="626"/>
      <c r="AB26" s="626"/>
      <c r="AC26" s="626"/>
      <c r="AD26" s="627">
        <v>893</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236</v>
      </c>
      <c r="BH26" s="624"/>
      <c r="BI26" s="624"/>
      <c r="BJ26" s="624"/>
      <c r="BK26" s="624"/>
      <c r="BL26" s="624"/>
      <c r="BM26" s="624"/>
      <c r="BN26" s="625"/>
      <c r="BO26" s="626" t="s">
        <v>236</v>
      </c>
      <c r="BP26" s="626"/>
      <c r="BQ26" s="626"/>
      <c r="BR26" s="626"/>
      <c r="BS26" s="627" t="s">
        <v>176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455392</v>
      </c>
      <c r="CS26" s="624"/>
      <c r="CT26" s="624"/>
      <c r="CU26" s="624"/>
      <c r="CV26" s="624"/>
      <c r="CW26" s="624"/>
      <c r="CX26" s="624"/>
      <c r="CY26" s="625"/>
      <c r="CZ26" s="628">
        <v>10.9</v>
      </c>
      <c r="DA26" s="655"/>
      <c r="DB26" s="655"/>
      <c r="DC26" s="658"/>
      <c r="DD26" s="632">
        <v>419072</v>
      </c>
      <c r="DE26" s="624"/>
      <c r="DF26" s="624"/>
      <c r="DG26" s="624"/>
      <c r="DH26" s="624"/>
      <c r="DI26" s="624"/>
      <c r="DJ26" s="624"/>
      <c r="DK26" s="625"/>
      <c r="DL26" s="632" t="s">
        <v>236</v>
      </c>
      <c r="DM26" s="624"/>
      <c r="DN26" s="624"/>
      <c r="DO26" s="624"/>
      <c r="DP26" s="624"/>
      <c r="DQ26" s="624"/>
      <c r="DR26" s="624"/>
      <c r="DS26" s="624"/>
      <c r="DT26" s="624"/>
      <c r="DU26" s="624"/>
      <c r="DV26" s="625"/>
      <c r="DW26" s="628" t="s">
        <v>236</v>
      </c>
      <c r="DX26" s="655"/>
      <c r="DY26" s="655"/>
      <c r="DZ26" s="655"/>
      <c r="EA26" s="655"/>
      <c r="EB26" s="655"/>
      <c r="EC26" s="656"/>
    </row>
    <row r="27" spans="2:133" ht="11.25" customHeight="1" x14ac:dyDescent="0.2">
      <c r="B27" s="620" t="s">
        <v>300</v>
      </c>
      <c r="C27" s="621"/>
      <c r="D27" s="621"/>
      <c r="E27" s="621"/>
      <c r="F27" s="621"/>
      <c r="G27" s="621"/>
      <c r="H27" s="621"/>
      <c r="I27" s="621"/>
      <c r="J27" s="621"/>
      <c r="K27" s="621"/>
      <c r="L27" s="621"/>
      <c r="M27" s="621"/>
      <c r="N27" s="621"/>
      <c r="O27" s="621"/>
      <c r="P27" s="621"/>
      <c r="Q27" s="622"/>
      <c r="R27" s="623">
        <v>219746</v>
      </c>
      <c r="S27" s="624"/>
      <c r="T27" s="624"/>
      <c r="U27" s="624"/>
      <c r="V27" s="624"/>
      <c r="W27" s="624"/>
      <c r="X27" s="624"/>
      <c r="Y27" s="625"/>
      <c r="Z27" s="626">
        <v>4.8</v>
      </c>
      <c r="AA27" s="626"/>
      <c r="AB27" s="626"/>
      <c r="AC27" s="626"/>
      <c r="AD27" s="627" t="s">
        <v>176</v>
      </c>
      <c r="AE27" s="627"/>
      <c r="AF27" s="627"/>
      <c r="AG27" s="627"/>
      <c r="AH27" s="627"/>
      <c r="AI27" s="627"/>
      <c r="AJ27" s="627"/>
      <c r="AK27" s="627"/>
      <c r="AL27" s="628" t="s">
        <v>176</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926870</v>
      </c>
      <c r="BH27" s="624"/>
      <c r="BI27" s="624"/>
      <c r="BJ27" s="624"/>
      <c r="BK27" s="624"/>
      <c r="BL27" s="624"/>
      <c r="BM27" s="624"/>
      <c r="BN27" s="625"/>
      <c r="BO27" s="626">
        <v>100</v>
      </c>
      <c r="BP27" s="626"/>
      <c r="BQ27" s="626"/>
      <c r="BR27" s="626"/>
      <c r="BS27" s="627" t="s">
        <v>176</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419642</v>
      </c>
      <c r="CS27" s="653"/>
      <c r="CT27" s="653"/>
      <c r="CU27" s="653"/>
      <c r="CV27" s="653"/>
      <c r="CW27" s="653"/>
      <c r="CX27" s="653"/>
      <c r="CY27" s="654"/>
      <c r="CZ27" s="628">
        <v>10.1</v>
      </c>
      <c r="DA27" s="655"/>
      <c r="DB27" s="655"/>
      <c r="DC27" s="658"/>
      <c r="DD27" s="632">
        <v>102482</v>
      </c>
      <c r="DE27" s="653"/>
      <c r="DF27" s="653"/>
      <c r="DG27" s="653"/>
      <c r="DH27" s="653"/>
      <c r="DI27" s="653"/>
      <c r="DJ27" s="653"/>
      <c r="DK27" s="654"/>
      <c r="DL27" s="632">
        <v>101822</v>
      </c>
      <c r="DM27" s="653"/>
      <c r="DN27" s="653"/>
      <c r="DO27" s="653"/>
      <c r="DP27" s="653"/>
      <c r="DQ27" s="653"/>
      <c r="DR27" s="653"/>
      <c r="DS27" s="653"/>
      <c r="DT27" s="653"/>
      <c r="DU27" s="653"/>
      <c r="DV27" s="654"/>
      <c r="DW27" s="628">
        <v>3.8</v>
      </c>
      <c r="DX27" s="655"/>
      <c r="DY27" s="655"/>
      <c r="DZ27" s="655"/>
      <c r="EA27" s="655"/>
      <c r="EB27" s="655"/>
      <c r="EC27" s="656"/>
    </row>
    <row r="28" spans="2:133" ht="11.25" customHeight="1" x14ac:dyDescent="0.2">
      <c r="B28" s="620" t="s">
        <v>303</v>
      </c>
      <c r="C28" s="621"/>
      <c r="D28" s="621"/>
      <c r="E28" s="621"/>
      <c r="F28" s="621"/>
      <c r="G28" s="621"/>
      <c r="H28" s="621"/>
      <c r="I28" s="621"/>
      <c r="J28" s="621"/>
      <c r="K28" s="621"/>
      <c r="L28" s="621"/>
      <c r="M28" s="621"/>
      <c r="N28" s="621"/>
      <c r="O28" s="621"/>
      <c r="P28" s="621"/>
      <c r="Q28" s="622"/>
      <c r="R28" s="623">
        <v>40505</v>
      </c>
      <c r="S28" s="624"/>
      <c r="T28" s="624"/>
      <c r="U28" s="624"/>
      <c r="V28" s="624"/>
      <c r="W28" s="624"/>
      <c r="X28" s="624"/>
      <c r="Y28" s="625"/>
      <c r="Z28" s="626">
        <v>0.9</v>
      </c>
      <c r="AA28" s="626"/>
      <c r="AB28" s="626"/>
      <c r="AC28" s="626"/>
      <c r="AD28" s="627">
        <v>2753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365847</v>
      </c>
      <c r="CS28" s="624"/>
      <c r="CT28" s="624"/>
      <c r="CU28" s="624"/>
      <c r="CV28" s="624"/>
      <c r="CW28" s="624"/>
      <c r="CX28" s="624"/>
      <c r="CY28" s="625"/>
      <c r="CZ28" s="628">
        <v>8.8000000000000007</v>
      </c>
      <c r="DA28" s="655"/>
      <c r="DB28" s="655"/>
      <c r="DC28" s="658"/>
      <c r="DD28" s="632">
        <v>346202</v>
      </c>
      <c r="DE28" s="624"/>
      <c r="DF28" s="624"/>
      <c r="DG28" s="624"/>
      <c r="DH28" s="624"/>
      <c r="DI28" s="624"/>
      <c r="DJ28" s="624"/>
      <c r="DK28" s="625"/>
      <c r="DL28" s="632">
        <v>346202</v>
      </c>
      <c r="DM28" s="624"/>
      <c r="DN28" s="624"/>
      <c r="DO28" s="624"/>
      <c r="DP28" s="624"/>
      <c r="DQ28" s="624"/>
      <c r="DR28" s="624"/>
      <c r="DS28" s="624"/>
      <c r="DT28" s="624"/>
      <c r="DU28" s="624"/>
      <c r="DV28" s="625"/>
      <c r="DW28" s="628">
        <v>12.8</v>
      </c>
      <c r="DX28" s="655"/>
      <c r="DY28" s="655"/>
      <c r="DZ28" s="655"/>
      <c r="EA28" s="655"/>
      <c r="EB28" s="655"/>
      <c r="EC28" s="656"/>
    </row>
    <row r="29" spans="2:133" ht="11.25" customHeight="1" x14ac:dyDescent="0.2">
      <c r="B29" s="620" t="s">
        <v>305</v>
      </c>
      <c r="C29" s="621"/>
      <c r="D29" s="621"/>
      <c r="E29" s="621"/>
      <c r="F29" s="621"/>
      <c r="G29" s="621"/>
      <c r="H29" s="621"/>
      <c r="I29" s="621"/>
      <c r="J29" s="621"/>
      <c r="K29" s="621"/>
      <c r="L29" s="621"/>
      <c r="M29" s="621"/>
      <c r="N29" s="621"/>
      <c r="O29" s="621"/>
      <c r="P29" s="621"/>
      <c r="Q29" s="622"/>
      <c r="R29" s="623">
        <v>28015</v>
      </c>
      <c r="S29" s="624"/>
      <c r="T29" s="624"/>
      <c r="U29" s="624"/>
      <c r="V29" s="624"/>
      <c r="W29" s="624"/>
      <c r="X29" s="624"/>
      <c r="Y29" s="625"/>
      <c r="Z29" s="626">
        <v>0.6</v>
      </c>
      <c r="AA29" s="626"/>
      <c r="AB29" s="626"/>
      <c r="AC29" s="626"/>
      <c r="AD29" s="627" t="s">
        <v>236</v>
      </c>
      <c r="AE29" s="627"/>
      <c r="AF29" s="627"/>
      <c r="AG29" s="627"/>
      <c r="AH29" s="627"/>
      <c r="AI29" s="627"/>
      <c r="AJ29" s="627"/>
      <c r="AK29" s="627"/>
      <c r="AL29" s="628" t="s">
        <v>236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307</v>
      </c>
      <c r="CG29" s="621"/>
      <c r="CH29" s="621"/>
      <c r="CI29" s="621"/>
      <c r="CJ29" s="621"/>
      <c r="CK29" s="621"/>
      <c r="CL29" s="621"/>
      <c r="CM29" s="621"/>
      <c r="CN29" s="621"/>
      <c r="CO29" s="621"/>
      <c r="CP29" s="621"/>
      <c r="CQ29" s="622"/>
      <c r="CR29" s="623">
        <v>365847</v>
      </c>
      <c r="CS29" s="653"/>
      <c r="CT29" s="653"/>
      <c r="CU29" s="653"/>
      <c r="CV29" s="653"/>
      <c r="CW29" s="653"/>
      <c r="CX29" s="653"/>
      <c r="CY29" s="654"/>
      <c r="CZ29" s="628">
        <v>8.8000000000000007</v>
      </c>
      <c r="DA29" s="655"/>
      <c r="DB29" s="655"/>
      <c r="DC29" s="658"/>
      <c r="DD29" s="632">
        <v>346202</v>
      </c>
      <c r="DE29" s="653"/>
      <c r="DF29" s="653"/>
      <c r="DG29" s="653"/>
      <c r="DH29" s="653"/>
      <c r="DI29" s="653"/>
      <c r="DJ29" s="653"/>
      <c r="DK29" s="654"/>
      <c r="DL29" s="632">
        <v>346202</v>
      </c>
      <c r="DM29" s="653"/>
      <c r="DN29" s="653"/>
      <c r="DO29" s="653"/>
      <c r="DP29" s="653"/>
      <c r="DQ29" s="653"/>
      <c r="DR29" s="653"/>
      <c r="DS29" s="653"/>
      <c r="DT29" s="653"/>
      <c r="DU29" s="653"/>
      <c r="DV29" s="654"/>
      <c r="DW29" s="628">
        <v>12.8</v>
      </c>
      <c r="DX29" s="655"/>
      <c r="DY29" s="655"/>
      <c r="DZ29" s="655"/>
      <c r="EA29" s="655"/>
      <c r="EB29" s="655"/>
      <c r="EC29" s="656"/>
    </row>
    <row r="30" spans="2:133" ht="11.25" customHeight="1" x14ac:dyDescent="0.2">
      <c r="B30" s="620" t="s">
        <v>308</v>
      </c>
      <c r="C30" s="621"/>
      <c r="D30" s="621"/>
      <c r="E30" s="621"/>
      <c r="F30" s="621"/>
      <c r="G30" s="621"/>
      <c r="H30" s="621"/>
      <c r="I30" s="621"/>
      <c r="J30" s="621"/>
      <c r="K30" s="621"/>
      <c r="L30" s="621"/>
      <c r="M30" s="621"/>
      <c r="N30" s="621"/>
      <c r="O30" s="621"/>
      <c r="P30" s="621"/>
      <c r="Q30" s="622"/>
      <c r="R30" s="623">
        <v>552153</v>
      </c>
      <c r="S30" s="624"/>
      <c r="T30" s="624"/>
      <c r="U30" s="624"/>
      <c r="V30" s="624"/>
      <c r="W30" s="624"/>
      <c r="X30" s="624"/>
      <c r="Y30" s="625"/>
      <c r="Z30" s="626">
        <v>12.2</v>
      </c>
      <c r="AA30" s="626"/>
      <c r="AB30" s="626"/>
      <c r="AC30" s="626"/>
      <c r="AD30" s="627" t="s">
        <v>236</v>
      </c>
      <c r="AE30" s="627"/>
      <c r="AF30" s="627"/>
      <c r="AG30" s="627"/>
      <c r="AH30" s="627"/>
      <c r="AI30" s="627"/>
      <c r="AJ30" s="627"/>
      <c r="AK30" s="627"/>
      <c r="AL30" s="628" t="s">
        <v>236</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351050</v>
      </c>
      <c r="CS30" s="624"/>
      <c r="CT30" s="624"/>
      <c r="CU30" s="624"/>
      <c r="CV30" s="624"/>
      <c r="CW30" s="624"/>
      <c r="CX30" s="624"/>
      <c r="CY30" s="625"/>
      <c r="CZ30" s="628">
        <v>8.4</v>
      </c>
      <c r="DA30" s="655"/>
      <c r="DB30" s="655"/>
      <c r="DC30" s="658"/>
      <c r="DD30" s="632">
        <v>331773</v>
      </c>
      <c r="DE30" s="624"/>
      <c r="DF30" s="624"/>
      <c r="DG30" s="624"/>
      <c r="DH30" s="624"/>
      <c r="DI30" s="624"/>
      <c r="DJ30" s="624"/>
      <c r="DK30" s="625"/>
      <c r="DL30" s="632">
        <v>331773</v>
      </c>
      <c r="DM30" s="624"/>
      <c r="DN30" s="624"/>
      <c r="DO30" s="624"/>
      <c r="DP30" s="624"/>
      <c r="DQ30" s="624"/>
      <c r="DR30" s="624"/>
      <c r="DS30" s="624"/>
      <c r="DT30" s="624"/>
      <c r="DU30" s="624"/>
      <c r="DV30" s="625"/>
      <c r="DW30" s="628">
        <v>12.3</v>
      </c>
      <c r="DX30" s="655"/>
      <c r="DY30" s="655"/>
      <c r="DZ30" s="655"/>
      <c r="EA30" s="655"/>
      <c r="EB30" s="655"/>
      <c r="EC30" s="656"/>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176</v>
      </c>
      <c r="S31" s="624"/>
      <c r="T31" s="624"/>
      <c r="U31" s="624"/>
      <c r="V31" s="624"/>
      <c r="W31" s="624"/>
      <c r="X31" s="624"/>
      <c r="Y31" s="625"/>
      <c r="Z31" s="626" t="s">
        <v>176</v>
      </c>
      <c r="AA31" s="626"/>
      <c r="AB31" s="626"/>
      <c r="AC31" s="626"/>
      <c r="AD31" s="627" t="s">
        <v>236</v>
      </c>
      <c r="AE31" s="627"/>
      <c r="AF31" s="627"/>
      <c r="AG31" s="627"/>
      <c r="AH31" s="627"/>
      <c r="AI31" s="627"/>
      <c r="AJ31" s="627"/>
      <c r="AK31" s="627"/>
      <c r="AL31" s="628" t="s">
        <v>176</v>
      </c>
      <c r="AM31" s="629"/>
      <c r="AN31" s="629"/>
      <c r="AO31" s="630"/>
      <c r="AP31" s="671" t="s">
        <v>313</v>
      </c>
      <c r="AQ31" s="672"/>
      <c r="AR31" s="672"/>
      <c r="AS31" s="672"/>
      <c r="AT31" s="677" t="s">
        <v>314</v>
      </c>
      <c r="AU31" s="218"/>
      <c r="AV31" s="218"/>
      <c r="AW31" s="218"/>
      <c r="AX31" s="609" t="s">
        <v>188</v>
      </c>
      <c r="AY31" s="610"/>
      <c r="AZ31" s="610"/>
      <c r="BA31" s="610"/>
      <c r="BB31" s="610"/>
      <c r="BC31" s="610"/>
      <c r="BD31" s="610"/>
      <c r="BE31" s="610"/>
      <c r="BF31" s="611"/>
      <c r="BG31" s="670">
        <v>98.2</v>
      </c>
      <c r="BH31" s="667"/>
      <c r="BI31" s="667"/>
      <c r="BJ31" s="667"/>
      <c r="BK31" s="667"/>
      <c r="BL31" s="667"/>
      <c r="BM31" s="618">
        <v>91.9</v>
      </c>
      <c r="BN31" s="667"/>
      <c r="BO31" s="667"/>
      <c r="BP31" s="667"/>
      <c r="BQ31" s="668"/>
      <c r="BR31" s="670">
        <v>98.2</v>
      </c>
      <c r="BS31" s="667"/>
      <c r="BT31" s="667"/>
      <c r="BU31" s="667"/>
      <c r="BV31" s="667"/>
      <c r="BW31" s="667"/>
      <c r="BX31" s="618">
        <v>90.8</v>
      </c>
      <c r="BY31" s="667"/>
      <c r="BZ31" s="667"/>
      <c r="CA31" s="667"/>
      <c r="CB31" s="668"/>
      <c r="CD31" s="663"/>
      <c r="CE31" s="664"/>
      <c r="CF31" s="620" t="s">
        <v>315</v>
      </c>
      <c r="CG31" s="621"/>
      <c r="CH31" s="621"/>
      <c r="CI31" s="621"/>
      <c r="CJ31" s="621"/>
      <c r="CK31" s="621"/>
      <c r="CL31" s="621"/>
      <c r="CM31" s="621"/>
      <c r="CN31" s="621"/>
      <c r="CO31" s="621"/>
      <c r="CP31" s="621"/>
      <c r="CQ31" s="622"/>
      <c r="CR31" s="623">
        <v>14797</v>
      </c>
      <c r="CS31" s="653"/>
      <c r="CT31" s="653"/>
      <c r="CU31" s="653"/>
      <c r="CV31" s="653"/>
      <c r="CW31" s="653"/>
      <c r="CX31" s="653"/>
      <c r="CY31" s="654"/>
      <c r="CZ31" s="628">
        <v>0.4</v>
      </c>
      <c r="DA31" s="655"/>
      <c r="DB31" s="655"/>
      <c r="DC31" s="658"/>
      <c r="DD31" s="632">
        <v>14429</v>
      </c>
      <c r="DE31" s="653"/>
      <c r="DF31" s="653"/>
      <c r="DG31" s="653"/>
      <c r="DH31" s="653"/>
      <c r="DI31" s="653"/>
      <c r="DJ31" s="653"/>
      <c r="DK31" s="654"/>
      <c r="DL31" s="632">
        <v>14429</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2">
      <c r="B32" s="620" t="s">
        <v>316</v>
      </c>
      <c r="C32" s="621"/>
      <c r="D32" s="621"/>
      <c r="E32" s="621"/>
      <c r="F32" s="621"/>
      <c r="G32" s="621"/>
      <c r="H32" s="621"/>
      <c r="I32" s="621"/>
      <c r="J32" s="621"/>
      <c r="K32" s="621"/>
      <c r="L32" s="621"/>
      <c r="M32" s="621"/>
      <c r="N32" s="621"/>
      <c r="O32" s="621"/>
      <c r="P32" s="621"/>
      <c r="Q32" s="622"/>
      <c r="R32" s="623">
        <v>208051</v>
      </c>
      <c r="S32" s="624"/>
      <c r="T32" s="624"/>
      <c r="U32" s="624"/>
      <c r="V32" s="624"/>
      <c r="W32" s="624"/>
      <c r="X32" s="624"/>
      <c r="Y32" s="625"/>
      <c r="Z32" s="626">
        <v>4.5999999999999996</v>
      </c>
      <c r="AA32" s="626"/>
      <c r="AB32" s="626"/>
      <c r="AC32" s="626"/>
      <c r="AD32" s="627" t="s">
        <v>176</v>
      </c>
      <c r="AE32" s="627"/>
      <c r="AF32" s="627"/>
      <c r="AG32" s="627"/>
      <c r="AH32" s="627"/>
      <c r="AI32" s="627"/>
      <c r="AJ32" s="627"/>
      <c r="AK32" s="627"/>
      <c r="AL32" s="628" t="s">
        <v>176</v>
      </c>
      <c r="AM32" s="629"/>
      <c r="AN32" s="629"/>
      <c r="AO32" s="630"/>
      <c r="AP32" s="673"/>
      <c r="AQ32" s="674"/>
      <c r="AR32" s="674"/>
      <c r="AS32" s="674"/>
      <c r="AT32" s="678"/>
      <c r="AU32" s="214" t="s">
        <v>317</v>
      </c>
      <c r="AX32" s="620" t="s">
        <v>318</v>
      </c>
      <c r="AY32" s="621"/>
      <c r="AZ32" s="621"/>
      <c r="BA32" s="621"/>
      <c r="BB32" s="621"/>
      <c r="BC32" s="621"/>
      <c r="BD32" s="621"/>
      <c r="BE32" s="621"/>
      <c r="BF32" s="622"/>
      <c r="BG32" s="680">
        <v>98.4</v>
      </c>
      <c r="BH32" s="653"/>
      <c r="BI32" s="653"/>
      <c r="BJ32" s="653"/>
      <c r="BK32" s="653"/>
      <c r="BL32" s="653"/>
      <c r="BM32" s="629">
        <v>93.5</v>
      </c>
      <c r="BN32" s="653"/>
      <c r="BO32" s="653"/>
      <c r="BP32" s="653"/>
      <c r="BQ32" s="669"/>
      <c r="BR32" s="680">
        <v>98.8</v>
      </c>
      <c r="BS32" s="653"/>
      <c r="BT32" s="653"/>
      <c r="BU32" s="653"/>
      <c r="BV32" s="653"/>
      <c r="BW32" s="653"/>
      <c r="BX32" s="629">
        <v>92.7</v>
      </c>
      <c r="BY32" s="653"/>
      <c r="BZ32" s="653"/>
      <c r="CA32" s="653"/>
      <c r="CB32" s="669"/>
      <c r="CD32" s="665"/>
      <c r="CE32" s="666"/>
      <c r="CF32" s="620" t="s">
        <v>319</v>
      </c>
      <c r="CG32" s="621"/>
      <c r="CH32" s="621"/>
      <c r="CI32" s="621"/>
      <c r="CJ32" s="621"/>
      <c r="CK32" s="621"/>
      <c r="CL32" s="621"/>
      <c r="CM32" s="621"/>
      <c r="CN32" s="621"/>
      <c r="CO32" s="621"/>
      <c r="CP32" s="621"/>
      <c r="CQ32" s="622"/>
      <c r="CR32" s="623" t="s">
        <v>176</v>
      </c>
      <c r="CS32" s="624"/>
      <c r="CT32" s="624"/>
      <c r="CU32" s="624"/>
      <c r="CV32" s="624"/>
      <c r="CW32" s="624"/>
      <c r="CX32" s="624"/>
      <c r="CY32" s="625"/>
      <c r="CZ32" s="628" t="s">
        <v>176</v>
      </c>
      <c r="DA32" s="655"/>
      <c r="DB32" s="655"/>
      <c r="DC32" s="658"/>
      <c r="DD32" s="632" t="s">
        <v>176</v>
      </c>
      <c r="DE32" s="624"/>
      <c r="DF32" s="624"/>
      <c r="DG32" s="624"/>
      <c r="DH32" s="624"/>
      <c r="DI32" s="624"/>
      <c r="DJ32" s="624"/>
      <c r="DK32" s="625"/>
      <c r="DL32" s="632" t="s">
        <v>176</v>
      </c>
      <c r="DM32" s="624"/>
      <c r="DN32" s="624"/>
      <c r="DO32" s="624"/>
      <c r="DP32" s="624"/>
      <c r="DQ32" s="624"/>
      <c r="DR32" s="624"/>
      <c r="DS32" s="624"/>
      <c r="DT32" s="624"/>
      <c r="DU32" s="624"/>
      <c r="DV32" s="625"/>
      <c r="DW32" s="628" t="s">
        <v>176</v>
      </c>
      <c r="DX32" s="655"/>
      <c r="DY32" s="655"/>
      <c r="DZ32" s="655"/>
      <c r="EA32" s="655"/>
      <c r="EB32" s="655"/>
      <c r="EC32" s="656"/>
    </row>
    <row r="33" spans="2:133" ht="11.25" customHeight="1" x14ac:dyDescent="0.2">
      <c r="B33" s="620" t="s">
        <v>320</v>
      </c>
      <c r="C33" s="621"/>
      <c r="D33" s="621"/>
      <c r="E33" s="621"/>
      <c r="F33" s="621"/>
      <c r="G33" s="621"/>
      <c r="H33" s="621"/>
      <c r="I33" s="621"/>
      <c r="J33" s="621"/>
      <c r="K33" s="621"/>
      <c r="L33" s="621"/>
      <c r="M33" s="621"/>
      <c r="N33" s="621"/>
      <c r="O33" s="621"/>
      <c r="P33" s="621"/>
      <c r="Q33" s="622"/>
      <c r="R33" s="623">
        <v>21184</v>
      </c>
      <c r="S33" s="624"/>
      <c r="T33" s="624"/>
      <c r="U33" s="624"/>
      <c r="V33" s="624"/>
      <c r="W33" s="624"/>
      <c r="X33" s="624"/>
      <c r="Y33" s="625"/>
      <c r="Z33" s="626">
        <v>0.5</v>
      </c>
      <c r="AA33" s="626"/>
      <c r="AB33" s="626"/>
      <c r="AC33" s="626"/>
      <c r="AD33" s="627">
        <v>18961</v>
      </c>
      <c r="AE33" s="627"/>
      <c r="AF33" s="627"/>
      <c r="AG33" s="627"/>
      <c r="AH33" s="627"/>
      <c r="AI33" s="627"/>
      <c r="AJ33" s="627"/>
      <c r="AK33" s="627"/>
      <c r="AL33" s="628">
        <v>0.7</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97.9</v>
      </c>
      <c r="BH33" s="682"/>
      <c r="BI33" s="682"/>
      <c r="BJ33" s="682"/>
      <c r="BK33" s="682"/>
      <c r="BL33" s="682"/>
      <c r="BM33" s="683">
        <v>90.3</v>
      </c>
      <c r="BN33" s="682"/>
      <c r="BO33" s="682"/>
      <c r="BP33" s="682"/>
      <c r="BQ33" s="684"/>
      <c r="BR33" s="681">
        <v>97.8</v>
      </c>
      <c r="BS33" s="682"/>
      <c r="BT33" s="682"/>
      <c r="BU33" s="682"/>
      <c r="BV33" s="682"/>
      <c r="BW33" s="682"/>
      <c r="BX33" s="683">
        <v>89</v>
      </c>
      <c r="BY33" s="682"/>
      <c r="BZ33" s="682"/>
      <c r="CA33" s="682"/>
      <c r="CB33" s="684"/>
      <c r="CD33" s="620" t="s">
        <v>322</v>
      </c>
      <c r="CE33" s="621"/>
      <c r="CF33" s="621"/>
      <c r="CG33" s="621"/>
      <c r="CH33" s="621"/>
      <c r="CI33" s="621"/>
      <c r="CJ33" s="621"/>
      <c r="CK33" s="621"/>
      <c r="CL33" s="621"/>
      <c r="CM33" s="621"/>
      <c r="CN33" s="621"/>
      <c r="CO33" s="621"/>
      <c r="CP33" s="621"/>
      <c r="CQ33" s="622"/>
      <c r="CR33" s="623">
        <v>2239276</v>
      </c>
      <c r="CS33" s="653"/>
      <c r="CT33" s="653"/>
      <c r="CU33" s="653"/>
      <c r="CV33" s="653"/>
      <c r="CW33" s="653"/>
      <c r="CX33" s="653"/>
      <c r="CY33" s="654"/>
      <c r="CZ33" s="628">
        <v>53.7</v>
      </c>
      <c r="DA33" s="655"/>
      <c r="DB33" s="655"/>
      <c r="DC33" s="658"/>
      <c r="DD33" s="632">
        <v>1712511</v>
      </c>
      <c r="DE33" s="653"/>
      <c r="DF33" s="653"/>
      <c r="DG33" s="653"/>
      <c r="DH33" s="653"/>
      <c r="DI33" s="653"/>
      <c r="DJ33" s="653"/>
      <c r="DK33" s="654"/>
      <c r="DL33" s="632">
        <v>1189021</v>
      </c>
      <c r="DM33" s="653"/>
      <c r="DN33" s="653"/>
      <c r="DO33" s="653"/>
      <c r="DP33" s="653"/>
      <c r="DQ33" s="653"/>
      <c r="DR33" s="653"/>
      <c r="DS33" s="653"/>
      <c r="DT33" s="653"/>
      <c r="DU33" s="653"/>
      <c r="DV33" s="654"/>
      <c r="DW33" s="628">
        <v>43.9</v>
      </c>
      <c r="DX33" s="655"/>
      <c r="DY33" s="655"/>
      <c r="DZ33" s="655"/>
      <c r="EA33" s="655"/>
      <c r="EB33" s="655"/>
      <c r="EC33" s="656"/>
    </row>
    <row r="34" spans="2:133" ht="11.25" customHeight="1" x14ac:dyDescent="0.2">
      <c r="B34" s="620" t="s">
        <v>323</v>
      </c>
      <c r="C34" s="621"/>
      <c r="D34" s="621"/>
      <c r="E34" s="621"/>
      <c r="F34" s="621"/>
      <c r="G34" s="621"/>
      <c r="H34" s="621"/>
      <c r="I34" s="621"/>
      <c r="J34" s="621"/>
      <c r="K34" s="621"/>
      <c r="L34" s="621"/>
      <c r="M34" s="621"/>
      <c r="N34" s="621"/>
      <c r="O34" s="621"/>
      <c r="P34" s="621"/>
      <c r="Q34" s="622"/>
      <c r="R34" s="623">
        <v>47474</v>
      </c>
      <c r="S34" s="624"/>
      <c r="T34" s="624"/>
      <c r="U34" s="624"/>
      <c r="V34" s="624"/>
      <c r="W34" s="624"/>
      <c r="X34" s="624"/>
      <c r="Y34" s="625"/>
      <c r="Z34" s="626">
        <v>1</v>
      </c>
      <c r="AA34" s="626"/>
      <c r="AB34" s="626"/>
      <c r="AC34" s="626"/>
      <c r="AD34" s="627" t="s">
        <v>176</v>
      </c>
      <c r="AE34" s="627"/>
      <c r="AF34" s="627"/>
      <c r="AG34" s="627"/>
      <c r="AH34" s="627"/>
      <c r="AI34" s="627"/>
      <c r="AJ34" s="627"/>
      <c r="AK34" s="627"/>
      <c r="AL34" s="628" t="s">
        <v>236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892396</v>
      </c>
      <c r="CS34" s="624"/>
      <c r="CT34" s="624"/>
      <c r="CU34" s="624"/>
      <c r="CV34" s="624"/>
      <c r="CW34" s="624"/>
      <c r="CX34" s="624"/>
      <c r="CY34" s="625"/>
      <c r="CZ34" s="628">
        <v>21.4</v>
      </c>
      <c r="DA34" s="655"/>
      <c r="DB34" s="655"/>
      <c r="DC34" s="658"/>
      <c r="DD34" s="632">
        <v>568653</v>
      </c>
      <c r="DE34" s="624"/>
      <c r="DF34" s="624"/>
      <c r="DG34" s="624"/>
      <c r="DH34" s="624"/>
      <c r="DI34" s="624"/>
      <c r="DJ34" s="624"/>
      <c r="DK34" s="625"/>
      <c r="DL34" s="632">
        <v>419565</v>
      </c>
      <c r="DM34" s="624"/>
      <c r="DN34" s="624"/>
      <c r="DO34" s="624"/>
      <c r="DP34" s="624"/>
      <c r="DQ34" s="624"/>
      <c r="DR34" s="624"/>
      <c r="DS34" s="624"/>
      <c r="DT34" s="624"/>
      <c r="DU34" s="624"/>
      <c r="DV34" s="625"/>
      <c r="DW34" s="628">
        <v>15.5</v>
      </c>
      <c r="DX34" s="655"/>
      <c r="DY34" s="655"/>
      <c r="DZ34" s="655"/>
      <c r="EA34" s="655"/>
      <c r="EB34" s="655"/>
      <c r="EC34" s="656"/>
    </row>
    <row r="35" spans="2:133" ht="11.25" customHeight="1" x14ac:dyDescent="0.2">
      <c r="B35" s="620" t="s">
        <v>325</v>
      </c>
      <c r="C35" s="621"/>
      <c r="D35" s="621"/>
      <c r="E35" s="621"/>
      <c r="F35" s="621"/>
      <c r="G35" s="621"/>
      <c r="H35" s="621"/>
      <c r="I35" s="621"/>
      <c r="J35" s="621"/>
      <c r="K35" s="621"/>
      <c r="L35" s="621"/>
      <c r="M35" s="621"/>
      <c r="N35" s="621"/>
      <c r="O35" s="621"/>
      <c r="P35" s="621"/>
      <c r="Q35" s="622"/>
      <c r="R35" s="623">
        <v>71057</v>
      </c>
      <c r="S35" s="624"/>
      <c r="T35" s="624"/>
      <c r="U35" s="624"/>
      <c r="V35" s="624"/>
      <c r="W35" s="624"/>
      <c r="X35" s="624"/>
      <c r="Y35" s="625"/>
      <c r="Z35" s="626">
        <v>1.6</v>
      </c>
      <c r="AA35" s="626"/>
      <c r="AB35" s="626"/>
      <c r="AC35" s="626"/>
      <c r="AD35" s="627" t="s">
        <v>176</v>
      </c>
      <c r="AE35" s="627"/>
      <c r="AF35" s="627"/>
      <c r="AG35" s="627"/>
      <c r="AH35" s="627"/>
      <c r="AI35" s="627"/>
      <c r="AJ35" s="627"/>
      <c r="AK35" s="627"/>
      <c r="AL35" s="628" t="s">
        <v>176</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28303</v>
      </c>
      <c r="CS35" s="653"/>
      <c r="CT35" s="653"/>
      <c r="CU35" s="653"/>
      <c r="CV35" s="653"/>
      <c r="CW35" s="653"/>
      <c r="CX35" s="653"/>
      <c r="CY35" s="654"/>
      <c r="CZ35" s="628">
        <v>0.7</v>
      </c>
      <c r="DA35" s="655"/>
      <c r="DB35" s="655"/>
      <c r="DC35" s="658"/>
      <c r="DD35" s="632">
        <v>18659</v>
      </c>
      <c r="DE35" s="653"/>
      <c r="DF35" s="653"/>
      <c r="DG35" s="653"/>
      <c r="DH35" s="653"/>
      <c r="DI35" s="653"/>
      <c r="DJ35" s="653"/>
      <c r="DK35" s="654"/>
      <c r="DL35" s="632">
        <v>18659</v>
      </c>
      <c r="DM35" s="653"/>
      <c r="DN35" s="653"/>
      <c r="DO35" s="653"/>
      <c r="DP35" s="653"/>
      <c r="DQ35" s="653"/>
      <c r="DR35" s="653"/>
      <c r="DS35" s="653"/>
      <c r="DT35" s="653"/>
      <c r="DU35" s="653"/>
      <c r="DV35" s="654"/>
      <c r="DW35" s="628">
        <v>0.7</v>
      </c>
      <c r="DX35" s="655"/>
      <c r="DY35" s="655"/>
      <c r="DZ35" s="655"/>
      <c r="EA35" s="655"/>
      <c r="EB35" s="655"/>
      <c r="EC35" s="656"/>
    </row>
    <row r="36" spans="2:133" ht="11.25" customHeight="1" x14ac:dyDescent="0.2">
      <c r="B36" s="620" t="s">
        <v>329</v>
      </c>
      <c r="C36" s="621"/>
      <c r="D36" s="621"/>
      <c r="E36" s="621"/>
      <c r="F36" s="621"/>
      <c r="G36" s="621"/>
      <c r="H36" s="621"/>
      <c r="I36" s="621"/>
      <c r="J36" s="621"/>
      <c r="K36" s="621"/>
      <c r="L36" s="621"/>
      <c r="M36" s="621"/>
      <c r="N36" s="621"/>
      <c r="O36" s="621"/>
      <c r="P36" s="621"/>
      <c r="Q36" s="622"/>
      <c r="R36" s="623">
        <v>418046</v>
      </c>
      <c r="S36" s="624"/>
      <c r="T36" s="624"/>
      <c r="U36" s="624"/>
      <c r="V36" s="624"/>
      <c r="W36" s="624"/>
      <c r="X36" s="624"/>
      <c r="Y36" s="625"/>
      <c r="Z36" s="626">
        <v>9.1999999999999993</v>
      </c>
      <c r="AA36" s="626"/>
      <c r="AB36" s="626"/>
      <c r="AC36" s="626"/>
      <c r="AD36" s="627" t="s">
        <v>236</v>
      </c>
      <c r="AE36" s="627"/>
      <c r="AF36" s="627"/>
      <c r="AG36" s="627"/>
      <c r="AH36" s="627"/>
      <c r="AI36" s="627"/>
      <c r="AJ36" s="627"/>
      <c r="AK36" s="627"/>
      <c r="AL36" s="628" t="s">
        <v>176</v>
      </c>
      <c r="AM36" s="629"/>
      <c r="AN36" s="629"/>
      <c r="AO36" s="630"/>
      <c r="AP36" s="222"/>
      <c r="AQ36" s="685" t="s">
        <v>330</v>
      </c>
      <c r="AR36" s="686"/>
      <c r="AS36" s="686"/>
      <c r="AT36" s="686"/>
      <c r="AU36" s="686"/>
      <c r="AV36" s="686"/>
      <c r="AW36" s="686"/>
      <c r="AX36" s="686"/>
      <c r="AY36" s="687"/>
      <c r="AZ36" s="612">
        <v>433793</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81034</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644474</v>
      </c>
      <c r="CS36" s="624"/>
      <c r="CT36" s="624"/>
      <c r="CU36" s="624"/>
      <c r="CV36" s="624"/>
      <c r="CW36" s="624"/>
      <c r="CX36" s="624"/>
      <c r="CY36" s="625"/>
      <c r="CZ36" s="628">
        <v>15.5</v>
      </c>
      <c r="DA36" s="655"/>
      <c r="DB36" s="655"/>
      <c r="DC36" s="658"/>
      <c r="DD36" s="632">
        <v>573828</v>
      </c>
      <c r="DE36" s="624"/>
      <c r="DF36" s="624"/>
      <c r="DG36" s="624"/>
      <c r="DH36" s="624"/>
      <c r="DI36" s="624"/>
      <c r="DJ36" s="624"/>
      <c r="DK36" s="625"/>
      <c r="DL36" s="632">
        <v>432298</v>
      </c>
      <c r="DM36" s="624"/>
      <c r="DN36" s="624"/>
      <c r="DO36" s="624"/>
      <c r="DP36" s="624"/>
      <c r="DQ36" s="624"/>
      <c r="DR36" s="624"/>
      <c r="DS36" s="624"/>
      <c r="DT36" s="624"/>
      <c r="DU36" s="624"/>
      <c r="DV36" s="625"/>
      <c r="DW36" s="628">
        <v>16</v>
      </c>
      <c r="DX36" s="655"/>
      <c r="DY36" s="655"/>
      <c r="DZ36" s="655"/>
      <c r="EA36" s="655"/>
      <c r="EB36" s="655"/>
      <c r="EC36" s="656"/>
    </row>
    <row r="37" spans="2:133" ht="11.25" customHeight="1" x14ac:dyDescent="0.2">
      <c r="B37" s="620" t="s">
        <v>333</v>
      </c>
      <c r="C37" s="621"/>
      <c r="D37" s="621"/>
      <c r="E37" s="621"/>
      <c r="F37" s="621"/>
      <c r="G37" s="621"/>
      <c r="H37" s="621"/>
      <c r="I37" s="621"/>
      <c r="J37" s="621"/>
      <c r="K37" s="621"/>
      <c r="L37" s="621"/>
      <c r="M37" s="621"/>
      <c r="N37" s="621"/>
      <c r="O37" s="621"/>
      <c r="P37" s="621"/>
      <c r="Q37" s="622"/>
      <c r="R37" s="623">
        <v>88929</v>
      </c>
      <c r="S37" s="624"/>
      <c r="T37" s="624"/>
      <c r="U37" s="624"/>
      <c r="V37" s="624"/>
      <c r="W37" s="624"/>
      <c r="X37" s="624"/>
      <c r="Y37" s="625"/>
      <c r="Z37" s="626">
        <v>2</v>
      </c>
      <c r="AA37" s="626"/>
      <c r="AB37" s="626"/>
      <c r="AC37" s="626"/>
      <c r="AD37" s="627">
        <v>1679</v>
      </c>
      <c r="AE37" s="627"/>
      <c r="AF37" s="627"/>
      <c r="AG37" s="627"/>
      <c r="AH37" s="627"/>
      <c r="AI37" s="627"/>
      <c r="AJ37" s="627"/>
      <c r="AK37" s="627"/>
      <c r="AL37" s="628">
        <v>0.1</v>
      </c>
      <c r="AM37" s="629"/>
      <c r="AN37" s="629"/>
      <c r="AO37" s="630"/>
      <c r="AQ37" s="689" t="s">
        <v>334</v>
      </c>
      <c r="AR37" s="690"/>
      <c r="AS37" s="690"/>
      <c r="AT37" s="690"/>
      <c r="AU37" s="690"/>
      <c r="AV37" s="690"/>
      <c r="AW37" s="690"/>
      <c r="AX37" s="690"/>
      <c r="AY37" s="691"/>
      <c r="AZ37" s="623">
        <v>34344</v>
      </c>
      <c r="BA37" s="624"/>
      <c r="BB37" s="624"/>
      <c r="BC37" s="624"/>
      <c r="BD37" s="653"/>
      <c r="BE37" s="653"/>
      <c r="BF37" s="669"/>
      <c r="BG37" s="620" t="s">
        <v>335</v>
      </c>
      <c r="BH37" s="621"/>
      <c r="BI37" s="621"/>
      <c r="BJ37" s="621"/>
      <c r="BK37" s="621"/>
      <c r="BL37" s="621"/>
      <c r="BM37" s="621"/>
      <c r="BN37" s="621"/>
      <c r="BO37" s="621"/>
      <c r="BP37" s="621"/>
      <c r="BQ37" s="621"/>
      <c r="BR37" s="621"/>
      <c r="BS37" s="621"/>
      <c r="BT37" s="621"/>
      <c r="BU37" s="622"/>
      <c r="BV37" s="623">
        <v>81034</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262647</v>
      </c>
      <c r="CS37" s="653"/>
      <c r="CT37" s="653"/>
      <c r="CU37" s="653"/>
      <c r="CV37" s="653"/>
      <c r="CW37" s="653"/>
      <c r="CX37" s="653"/>
      <c r="CY37" s="654"/>
      <c r="CZ37" s="628">
        <v>6.3</v>
      </c>
      <c r="DA37" s="655"/>
      <c r="DB37" s="655"/>
      <c r="DC37" s="658"/>
      <c r="DD37" s="632">
        <v>262647</v>
      </c>
      <c r="DE37" s="653"/>
      <c r="DF37" s="653"/>
      <c r="DG37" s="653"/>
      <c r="DH37" s="653"/>
      <c r="DI37" s="653"/>
      <c r="DJ37" s="653"/>
      <c r="DK37" s="654"/>
      <c r="DL37" s="632">
        <v>262625</v>
      </c>
      <c r="DM37" s="653"/>
      <c r="DN37" s="653"/>
      <c r="DO37" s="653"/>
      <c r="DP37" s="653"/>
      <c r="DQ37" s="653"/>
      <c r="DR37" s="653"/>
      <c r="DS37" s="653"/>
      <c r="DT37" s="653"/>
      <c r="DU37" s="653"/>
      <c r="DV37" s="654"/>
      <c r="DW37" s="628">
        <v>9.6999999999999993</v>
      </c>
      <c r="DX37" s="655"/>
      <c r="DY37" s="655"/>
      <c r="DZ37" s="655"/>
      <c r="EA37" s="655"/>
      <c r="EB37" s="655"/>
      <c r="EC37" s="656"/>
    </row>
    <row r="38" spans="2:133" ht="11.25" customHeight="1" x14ac:dyDescent="0.2">
      <c r="B38" s="620" t="s">
        <v>337</v>
      </c>
      <c r="C38" s="621"/>
      <c r="D38" s="621"/>
      <c r="E38" s="621"/>
      <c r="F38" s="621"/>
      <c r="G38" s="621"/>
      <c r="H38" s="621"/>
      <c r="I38" s="621"/>
      <c r="J38" s="621"/>
      <c r="K38" s="621"/>
      <c r="L38" s="621"/>
      <c r="M38" s="621"/>
      <c r="N38" s="621"/>
      <c r="O38" s="621"/>
      <c r="P38" s="621"/>
      <c r="Q38" s="622"/>
      <c r="R38" s="623">
        <v>71038</v>
      </c>
      <c r="S38" s="624"/>
      <c r="T38" s="624"/>
      <c r="U38" s="624"/>
      <c r="V38" s="624"/>
      <c r="W38" s="624"/>
      <c r="X38" s="624"/>
      <c r="Y38" s="625"/>
      <c r="Z38" s="626">
        <v>1.6</v>
      </c>
      <c r="AA38" s="626"/>
      <c r="AB38" s="626"/>
      <c r="AC38" s="626"/>
      <c r="AD38" s="627" t="s">
        <v>176</v>
      </c>
      <c r="AE38" s="627"/>
      <c r="AF38" s="627"/>
      <c r="AG38" s="627"/>
      <c r="AH38" s="627"/>
      <c r="AI38" s="627"/>
      <c r="AJ38" s="627"/>
      <c r="AK38" s="627"/>
      <c r="AL38" s="628" t="s">
        <v>236</v>
      </c>
      <c r="AM38" s="629"/>
      <c r="AN38" s="629"/>
      <c r="AO38" s="630"/>
      <c r="AQ38" s="689" t="s">
        <v>338</v>
      </c>
      <c r="AR38" s="690"/>
      <c r="AS38" s="690"/>
      <c r="AT38" s="690"/>
      <c r="AU38" s="690"/>
      <c r="AV38" s="690"/>
      <c r="AW38" s="690"/>
      <c r="AX38" s="690"/>
      <c r="AY38" s="691"/>
      <c r="AZ38" s="623">
        <v>5000</v>
      </c>
      <c r="BA38" s="624"/>
      <c r="BB38" s="624"/>
      <c r="BC38" s="624"/>
      <c r="BD38" s="653"/>
      <c r="BE38" s="653"/>
      <c r="BF38" s="669"/>
      <c r="BG38" s="620" t="s">
        <v>339</v>
      </c>
      <c r="BH38" s="621"/>
      <c r="BI38" s="621"/>
      <c r="BJ38" s="621"/>
      <c r="BK38" s="621"/>
      <c r="BL38" s="621"/>
      <c r="BM38" s="621"/>
      <c r="BN38" s="621"/>
      <c r="BO38" s="621"/>
      <c r="BP38" s="621"/>
      <c r="BQ38" s="621"/>
      <c r="BR38" s="621"/>
      <c r="BS38" s="621"/>
      <c r="BT38" s="621"/>
      <c r="BU38" s="622"/>
      <c r="BV38" s="623">
        <v>1426</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394449</v>
      </c>
      <c r="CS38" s="624"/>
      <c r="CT38" s="624"/>
      <c r="CU38" s="624"/>
      <c r="CV38" s="624"/>
      <c r="CW38" s="624"/>
      <c r="CX38" s="624"/>
      <c r="CY38" s="625"/>
      <c r="CZ38" s="628">
        <v>9.5</v>
      </c>
      <c r="DA38" s="655"/>
      <c r="DB38" s="655"/>
      <c r="DC38" s="658"/>
      <c r="DD38" s="632">
        <v>318779</v>
      </c>
      <c r="DE38" s="624"/>
      <c r="DF38" s="624"/>
      <c r="DG38" s="624"/>
      <c r="DH38" s="624"/>
      <c r="DI38" s="624"/>
      <c r="DJ38" s="624"/>
      <c r="DK38" s="625"/>
      <c r="DL38" s="632">
        <v>318499</v>
      </c>
      <c r="DM38" s="624"/>
      <c r="DN38" s="624"/>
      <c r="DO38" s="624"/>
      <c r="DP38" s="624"/>
      <c r="DQ38" s="624"/>
      <c r="DR38" s="624"/>
      <c r="DS38" s="624"/>
      <c r="DT38" s="624"/>
      <c r="DU38" s="624"/>
      <c r="DV38" s="625"/>
      <c r="DW38" s="628">
        <v>11.8</v>
      </c>
      <c r="DX38" s="655"/>
      <c r="DY38" s="655"/>
      <c r="DZ38" s="655"/>
      <c r="EA38" s="655"/>
      <c r="EB38" s="655"/>
      <c r="EC38" s="656"/>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236</v>
      </c>
      <c r="S39" s="624"/>
      <c r="T39" s="624"/>
      <c r="U39" s="624"/>
      <c r="V39" s="624"/>
      <c r="W39" s="624"/>
      <c r="X39" s="624"/>
      <c r="Y39" s="625"/>
      <c r="Z39" s="626" t="s">
        <v>176</v>
      </c>
      <c r="AA39" s="626"/>
      <c r="AB39" s="626"/>
      <c r="AC39" s="626"/>
      <c r="AD39" s="627" t="s">
        <v>176</v>
      </c>
      <c r="AE39" s="627"/>
      <c r="AF39" s="627"/>
      <c r="AG39" s="627"/>
      <c r="AH39" s="627"/>
      <c r="AI39" s="627"/>
      <c r="AJ39" s="627"/>
      <c r="AK39" s="627"/>
      <c r="AL39" s="628" t="s">
        <v>236</v>
      </c>
      <c r="AM39" s="629"/>
      <c r="AN39" s="629"/>
      <c r="AO39" s="630"/>
      <c r="AQ39" s="689" t="s">
        <v>342</v>
      </c>
      <c r="AR39" s="690"/>
      <c r="AS39" s="690"/>
      <c r="AT39" s="690"/>
      <c r="AU39" s="690"/>
      <c r="AV39" s="690"/>
      <c r="AW39" s="690"/>
      <c r="AX39" s="690"/>
      <c r="AY39" s="691"/>
      <c r="AZ39" s="623" t="s">
        <v>176</v>
      </c>
      <c r="BA39" s="624"/>
      <c r="BB39" s="624"/>
      <c r="BC39" s="624"/>
      <c r="BD39" s="653"/>
      <c r="BE39" s="653"/>
      <c r="BF39" s="669"/>
      <c r="BG39" s="620" t="s">
        <v>343</v>
      </c>
      <c r="BH39" s="621"/>
      <c r="BI39" s="621"/>
      <c r="BJ39" s="621"/>
      <c r="BK39" s="621"/>
      <c r="BL39" s="621"/>
      <c r="BM39" s="621"/>
      <c r="BN39" s="621"/>
      <c r="BO39" s="621"/>
      <c r="BP39" s="621"/>
      <c r="BQ39" s="621"/>
      <c r="BR39" s="621"/>
      <c r="BS39" s="621"/>
      <c r="BT39" s="621"/>
      <c r="BU39" s="622"/>
      <c r="BV39" s="623">
        <v>2079</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279654</v>
      </c>
      <c r="CS39" s="653"/>
      <c r="CT39" s="653"/>
      <c r="CU39" s="653"/>
      <c r="CV39" s="653"/>
      <c r="CW39" s="653"/>
      <c r="CX39" s="653"/>
      <c r="CY39" s="654"/>
      <c r="CZ39" s="628">
        <v>6.7</v>
      </c>
      <c r="DA39" s="655"/>
      <c r="DB39" s="655"/>
      <c r="DC39" s="658"/>
      <c r="DD39" s="632">
        <v>232592</v>
      </c>
      <c r="DE39" s="653"/>
      <c r="DF39" s="653"/>
      <c r="DG39" s="653"/>
      <c r="DH39" s="653"/>
      <c r="DI39" s="653"/>
      <c r="DJ39" s="653"/>
      <c r="DK39" s="654"/>
      <c r="DL39" s="632" t="s">
        <v>176</v>
      </c>
      <c r="DM39" s="653"/>
      <c r="DN39" s="653"/>
      <c r="DO39" s="653"/>
      <c r="DP39" s="653"/>
      <c r="DQ39" s="653"/>
      <c r="DR39" s="653"/>
      <c r="DS39" s="653"/>
      <c r="DT39" s="653"/>
      <c r="DU39" s="653"/>
      <c r="DV39" s="654"/>
      <c r="DW39" s="628" t="s">
        <v>176</v>
      </c>
      <c r="DX39" s="655"/>
      <c r="DY39" s="655"/>
      <c r="DZ39" s="655"/>
      <c r="EA39" s="655"/>
      <c r="EB39" s="655"/>
      <c r="EC39" s="656"/>
    </row>
    <row r="40" spans="2:133" ht="11.25" customHeight="1" x14ac:dyDescent="0.2">
      <c r="B40" s="620" t="s">
        <v>345</v>
      </c>
      <c r="C40" s="621"/>
      <c r="D40" s="621"/>
      <c r="E40" s="621"/>
      <c r="F40" s="621"/>
      <c r="G40" s="621"/>
      <c r="H40" s="621"/>
      <c r="I40" s="621"/>
      <c r="J40" s="621"/>
      <c r="K40" s="621"/>
      <c r="L40" s="621"/>
      <c r="M40" s="621"/>
      <c r="N40" s="621"/>
      <c r="O40" s="621"/>
      <c r="P40" s="621"/>
      <c r="Q40" s="622"/>
      <c r="R40" s="623">
        <v>36238</v>
      </c>
      <c r="S40" s="624"/>
      <c r="T40" s="624"/>
      <c r="U40" s="624"/>
      <c r="V40" s="624"/>
      <c r="W40" s="624"/>
      <c r="X40" s="624"/>
      <c r="Y40" s="625"/>
      <c r="Z40" s="626">
        <v>0.8</v>
      </c>
      <c r="AA40" s="626"/>
      <c r="AB40" s="626"/>
      <c r="AC40" s="626"/>
      <c r="AD40" s="627" t="s">
        <v>236</v>
      </c>
      <c r="AE40" s="627"/>
      <c r="AF40" s="627"/>
      <c r="AG40" s="627"/>
      <c r="AH40" s="627"/>
      <c r="AI40" s="627"/>
      <c r="AJ40" s="627"/>
      <c r="AK40" s="627"/>
      <c r="AL40" s="628" t="s">
        <v>176</v>
      </c>
      <c r="AM40" s="629"/>
      <c r="AN40" s="629"/>
      <c r="AO40" s="630"/>
      <c r="AQ40" s="689" t="s">
        <v>346</v>
      </c>
      <c r="AR40" s="690"/>
      <c r="AS40" s="690"/>
      <c r="AT40" s="690"/>
      <c r="AU40" s="690"/>
      <c r="AV40" s="690"/>
      <c r="AW40" s="690"/>
      <c r="AX40" s="690"/>
      <c r="AY40" s="691"/>
      <c r="AZ40" s="623" t="s">
        <v>176</v>
      </c>
      <c r="BA40" s="624"/>
      <c r="BB40" s="624"/>
      <c r="BC40" s="624"/>
      <c r="BD40" s="653"/>
      <c r="BE40" s="653"/>
      <c r="BF40" s="669"/>
      <c r="BG40" s="673" t="s">
        <v>347</v>
      </c>
      <c r="BH40" s="674"/>
      <c r="BI40" s="674"/>
      <c r="BJ40" s="674"/>
      <c r="BK40" s="674"/>
      <c r="BL40" s="223"/>
      <c r="BM40" s="621" t="s">
        <v>348</v>
      </c>
      <c r="BN40" s="621"/>
      <c r="BO40" s="621"/>
      <c r="BP40" s="621"/>
      <c r="BQ40" s="621"/>
      <c r="BR40" s="621"/>
      <c r="BS40" s="621"/>
      <c r="BT40" s="621"/>
      <c r="BU40" s="622"/>
      <c r="BV40" s="623">
        <v>94</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t="s">
        <v>176</v>
      </c>
      <c r="CS40" s="624"/>
      <c r="CT40" s="624"/>
      <c r="CU40" s="624"/>
      <c r="CV40" s="624"/>
      <c r="CW40" s="624"/>
      <c r="CX40" s="624"/>
      <c r="CY40" s="625"/>
      <c r="CZ40" s="628" t="s">
        <v>236</v>
      </c>
      <c r="DA40" s="655"/>
      <c r="DB40" s="655"/>
      <c r="DC40" s="658"/>
      <c r="DD40" s="632" t="s">
        <v>236</v>
      </c>
      <c r="DE40" s="624"/>
      <c r="DF40" s="624"/>
      <c r="DG40" s="624"/>
      <c r="DH40" s="624"/>
      <c r="DI40" s="624"/>
      <c r="DJ40" s="624"/>
      <c r="DK40" s="625"/>
      <c r="DL40" s="632" t="s">
        <v>176</v>
      </c>
      <c r="DM40" s="624"/>
      <c r="DN40" s="624"/>
      <c r="DO40" s="624"/>
      <c r="DP40" s="624"/>
      <c r="DQ40" s="624"/>
      <c r="DR40" s="624"/>
      <c r="DS40" s="624"/>
      <c r="DT40" s="624"/>
      <c r="DU40" s="624"/>
      <c r="DV40" s="625"/>
      <c r="DW40" s="628" t="s">
        <v>176</v>
      </c>
      <c r="DX40" s="655"/>
      <c r="DY40" s="655"/>
      <c r="DZ40" s="655"/>
      <c r="EA40" s="655"/>
      <c r="EB40" s="655"/>
      <c r="EC40" s="656"/>
    </row>
    <row r="41" spans="2:133" ht="11.25" customHeight="1" x14ac:dyDescent="0.2">
      <c r="B41" s="644" t="s">
        <v>350</v>
      </c>
      <c r="C41" s="645"/>
      <c r="D41" s="645"/>
      <c r="E41" s="645"/>
      <c r="F41" s="645"/>
      <c r="G41" s="645"/>
      <c r="H41" s="645"/>
      <c r="I41" s="645"/>
      <c r="J41" s="645"/>
      <c r="K41" s="645"/>
      <c r="L41" s="645"/>
      <c r="M41" s="645"/>
      <c r="N41" s="645"/>
      <c r="O41" s="645"/>
      <c r="P41" s="645"/>
      <c r="Q41" s="646"/>
      <c r="R41" s="698">
        <v>4532894</v>
      </c>
      <c r="S41" s="699"/>
      <c r="T41" s="699"/>
      <c r="U41" s="699"/>
      <c r="V41" s="699"/>
      <c r="W41" s="699"/>
      <c r="X41" s="699"/>
      <c r="Y41" s="700"/>
      <c r="Z41" s="701">
        <v>100</v>
      </c>
      <c r="AA41" s="701"/>
      <c r="AB41" s="701"/>
      <c r="AC41" s="701"/>
      <c r="AD41" s="702">
        <v>2671563</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67713</v>
      </c>
      <c r="BA41" s="624"/>
      <c r="BB41" s="624"/>
      <c r="BC41" s="624"/>
      <c r="BD41" s="653"/>
      <c r="BE41" s="653"/>
      <c r="BF41" s="669"/>
      <c r="BG41" s="673"/>
      <c r="BH41" s="674"/>
      <c r="BI41" s="674"/>
      <c r="BJ41" s="674"/>
      <c r="BK41" s="674"/>
      <c r="BL41" s="223"/>
      <c r="BM41" s="621" t="s">
        <v>352</v>
      </c>
      <c r="BN41" s="621"/>
      <c r="BO41" s="621"/>
      <c r="BP41" s="621"/>
      <c r="BQ41" s="621"/>
      <c r="BR41" s="621"/>
      <c r="BS41" s="621"/>
      <c r="BT41" s="621"/>
      <c r="BU41" s="622"/>
      <c r="BV41" s="623" t="s">
        <v>176</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176</v>
      </c>
      <c r="CS41" s="653"/>
      <c r="CT41" s="653"/>
      <c r="CU41" s="653"/>
      <c r="CV41" s="653"/>
      <c r="CW41" s="653"/>
      <c r="CX41" s="653"/>
      <c r="CY41" s="654"/>
      <c r="CZ41" s="628" t="s">
        <v>176</v>
      </c>
      <c r="DA41" s="655"/>
      <c r="DB41" s="655"/>
      <c r="DC41" s="658"/>
      <c r="DD41" s="632" t="s">
        <v>176</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354</v>
      </c>
      <c r="AR42" s="706"/>
      <c r="AS42" s="706"/>
      <c r="AT42" s="706"/>
      <c r="AU42" s="706"/>
      <c r="AV42" s="706"/>
      <c r="AW42" s="706"/>
      <c r="AX42" s="706"/>
      <c r="AY42" s="707"/>
      <c r="AZ42" s="698">
        <v>326736</v>
      </c>
      <c r="BA42" s="699"/>
      <c r="BB42" s="699"/>
      <c r="BC42" s="699"/>
      <c r="BD42" s="682"/>
      <c r="BE42" s="682"/>
      <c r="BF42" s="684"/>
      <c r="BG42" s="675"/>
      <c r="BH42" s="676"/>
      <c r="BI42" s="676"/>
      <c r="BJ42" s="676"/>
      <c r="BK42" s="676"/>
      <c r="BL42" s="224"/>
      <c r="BM42" s="645" t="s">
        <v>355</v>
      </c>
      <c r="BN42" s="645"/>
      <c r="BO42" s="645"/>
      <c r="BP42" s="645"/>
      <c r="BQ42" s="645"/>
      <c r="BR42" s="645"/>
      <c r="BS42" s="645"/>
      <c r="BT42" s="645"/>
      <c r="BU42" s="646"/>
      <c r="BV42" s="698">
        <v>366</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301254</v>
      </c>
      <c r="CS42" s="653"/>
      <c r="CT42" s="653"/>
      <c r="CU42" s="653"/>
      <c r="CV42" s="653"/>
      <c r="CW42" s="653"/>
      <c r="CX42" s="653"/>
      <c r="CY42" s="654"/>
      <c r="CZ42" s="628">
        <v>7.2</v>
      </c>
      <c r="DA42" s="655"/>
      <c r="DB42" s="655"/>
      <c r="DC42" s="658"/>
      <c r="DD42" s="632">
        <v>139868</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8773</v>
      </c>
      <c r="CS43" s="653"/>
      <c r="CT43" s="653"/>
      <c r="CU43" s="653"/>
      <c r="CV43" s="653"/>
      <c r="CW43" s="653"/>
      <c r="CX43" s="653"/>
      <c r="CY43" s="654"/>
      <c r="CZ43" s="628">
        <v>0.2</v>
      </c>
      <c r="DA43" s="655"/>
      <c r="DB43" s="655"/>
      <c r="DC43" s="658"/>
      <c r="DD43" s="632">
        <v>8413</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360</v>
      </c>
      <c r="CG44" s="621"/>
      <c r="CH44" s="621"/>
      <c r="CI44" s="621"/>
      <c r="CJ44" s="621"/>
      <c r="CK44" s="621"/>
      <c r="CL44" s="621"/>
      <c r="CM44" s="621"/>
      <c r="CN44" s="621"/>
      <c r="CO44" s="621"/>
      <c r="CP44" s="621"/>
      <c r="CQ44" s="622"/>
      <c r="CR44" s="623">
        <v>295446</v>
      </c>
      <c r="CS44" s="624"/>
      <c r="CT44" s="624"/>
      <c r="CU44" s="624"/>
      <c r="CV44" s="624"/>
      <c r="CW44" s="624"/>
      <c r="CX44" s="624"/>
      <c r="CY44" s="625"/>
      <c r="CZ44" s="628">
        <v>7.1</v>
      </c>
      <c r="DA44" s="629"/>
      <c r="DB44" s="629"/>
      <c r="DC44" s="635"/>
      <c r="DD44" s="632">
        <v>139868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75087</v>
      </c>
      <c r="CS45" s="653"/>
      <c r="CT45" s="653"/>
      <c r="CU45" s="653"/>
      <c r="CV45" s="653"/>
      <c r="CW45" s="653"/>
      <c r="CX45" s="653"/>
      <c r="CY45" s="654"/>
      <c r="CZ45" s="628">
        <v>1.8</v>
      </c>
      <c r="DA45" s="655"/>
      <c r="DB45" s="655"/>
      <c r="DC45" s="658"/>
      <c r="DD45" s="632">
        <v>5550</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216718</v>
      </c>
      <c r="CS46" s="624"/>
      <c r="CT46" s="624"/>
      <c r="CU46" s="624"/>
      <c r="CV46" s="624"/>
      <c r="CW46" s="624"/>
      <c r="CX46" s="624"/>
      <c r="CY46" s="625"/>
      <c r="CZ46" s="628">
        <v>5.2</v>
      </c>
      <c r="DA46" s="629"/>
      <c r="DB46" s="629"/>
      <c r="DC46" s="635"/>
      <c r="DD46" s="632">
        <v>133955</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364</v>
      </c>
      <c r="CG47" s="621"/>
      <c r="CH47" s="621"/>
      <c r="CI47" s="621"/>
      <c r="CJ47" s="621"/>
      <c r="CK47" s="621"/>
      <c r="CL47" s="621"/>
      <c r="CM47" s="621"/>
      <c r="CN47" s="621"/>
      <c r="CO47" s="621"/>
      <c r="CP47" s="621"/>
      <c r="CQ47" s="622"/>
      <c r="CR47" s="623">
        <v>5808</v>
      </c>
      <c r="CS47" s="653"/>
      <c r="CT47" s="653"/>
      <c r="CU47" s="653"/>
      <c r="CV47" s="653"/>
      <c r="CW47" s="653"/>
      <c r="CX47" s="653"/>
      <c r="CY47" s="654"/>
      <c r="CZ47" s="628">
        <v>0.1</v>
      </c>
      <c r="DA47" s="655"/>
      <c r="DB47" s="655"/>
      <c r="DC47" s="658"/>
      <c r="DD47" s="632" t="s">
        <v>236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365</v>
      </c>
      <c r="CG48" s="621"/>
      <c r="CH48" s="621"/>
      <c r="CI48" s="621"/>
      <c r="CJ48" s="621"/>
      <c r="CK48" s="621"/>
      <c r="CL48" s="621"/>
      <c r="CM48" s="621"/>
      <c r="CN48" s="621"/>
      <c r="CO48" s="621"/>
      <c r="CP48" s="621"/>
      <c r="CQ48" s="622"/>
      <c r="CR48" s="623" t="s">
        <v>176</v>
      </c>
      <c r="CS48" s="624"/>
      <c r="CT48" s="624"/>
      <c r="CU48" s="624"/>
      <c r="CV48" s="624"/>
      <c r="CW48" s="624"/>
      <c r="CX48" s="624"/>
      <c r="CY48" s="625"/>
      <c r="CZ48" s="628" t="s">
        <v>236</v>
      </c>
      <c r="DA48" s="629"/>
      <c r="DB48" s="629"/>
      <c r="DC48" s="635"/>
      <c r="DD48" s="632" t="s">
        <v>236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366</v>
      </c>
      <c r="CE49" s="645"/>
      <c r="CF49" s="645"/>
      <c r="CG49" s="645"/>
      <c r="CH49" s="645"/>
      <c r="CI49" s="645"/>
      <c r="CJ49" s="645"/>
      <c r="CK49" s="645"/>
      <c r="CL49" s="645"/>
      <c r="CM49" s="645"/>
      <c r="CN49" s="645"/>
      <c r="CO49" s="645"/>
      <c r="CP49" s="645"/>
      <c r="CQ49" s="646"/>
      <c r="CR49" s="698">
        <v>4169033</v>
      </c>
      <c r="CS49" s="682"/>
      <c r="CT49" s="682"/>
      <c r="CU49" s="682"/>
      <c r="CV49" s="682"/>
      <c r="CW49" s="682"/>
      <c r="CX49" s="682"/>
      <c r="CY49" s="711"/>
      <c r="CZ49" s="703">
        <v>100</v>
      </c>
      <c r="DA49" s="712"/>
      <c r="DB49" s="712"/>
      <c r="DC49" s="713"/>
      <c r="DD49" s="714">
        <v>3070662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HIP8Wwn9YxiA3Zvdi9LbMy+eOPOcU9rRQMEhBKIbel1T0jGBAaS7qaRvMFPahbvilht8y871INCiURA3wskHQ==" saltValue="Tl2D/FXD8wT1C2yI6wGW8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9" zoomScale="70" zoomScaleNormal="25" zoomScaleSheetLayoutView="70" workbookViewId="0">
      <selection activeCell="CS131" sqref="CS131"/>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4537</v>
      </c>
      <c r="R7" s="753"/>
      <c r="S7" s="753"/>
      <c r="T7" s="753"/>
      <c r="U7" s="753"/>
      <c r="V7" s="753">
        <v>4173</v>
      </c>
      <c r="W7" s="753"/>
      <c r="X7" s="753"/>
      <c r="Y7" s="753"/>
      <c r="Z7" s="753"/>
      <c r="AA7" s="753">
        <v>364</v>
      </c>
      <c r="AB7" s="753"/>
      <c r="AC7" s="753"/>
      <c r="AD7" s="753"/>
      <c r="AE7" s="754"/>
      <c r="AF7" s="755">
        <v>336</v>
      </c>
      <c r="AG7" s="756"/>
      <c r="AH7" s="756"/>
      <c r="AI7" s="756"/>
      <c r="AJ7" s="757"/>
      <c r="AK7" s="758">
        <v>17</v>
      </c>
      <c r="AL7" s="759"/>
      <c r="AM7" s="759"/>
      <c r="AN7" s="759"/>
      <c r="AO7" s="759"/>
      <c r="AP7" s="759">
        <v>3074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v>4537</v>
      </c>
      <c r="R23" s="793"/>
      <c r="S23" s="793"/>
      <c r="T23" s="793"/>
      <c r="U23" s="793"/>
      <c r="V23" s="793">
        <v>4173</v>
      </c>
      <c r="W23" s="793"/>
      <c r="X23" s="793"/>
      <c r="Y23" s="793"/>
      <c r="Z23" s="793"/>
      <c r="AA23" s="793">
        <v>364</v>
      </c>
      <c r="AB23" s="793"/>
      <c r="AC23" s="793"/>
      <c r="AD23" s="793"/>
      <c r="AE23" s="794"/>
      <c r="AF23" s="795">
        <v>336</v>
      </c>
      <c r="AG23" s="793"/>
      <c r="AH23" s="793"/>
      <c r="AI23" s="793"/>
      <c r="AJ23" s="796"/>
      <c r="AK23" s="797"/>
      <c r="AL23" s="798"/>
      <c r="AM23" s="798"/>
      <c r="AN23" s="798"/>
      <c r="AO23" s="798"/>
      <c r="AP23" s="793">
        <v>3074</v>
      </c>
      <c r="AQ23" s="793"/>
      <c r="AR23" s="793"/>
      <c r="AS23" s="793"/>
      <c r="AT23" s="793"/>
      <c r="AU23" s="809"/>
      <c r="AV23" s="809"/>
      <c r="AW23" s="809"/>
      <c r="AX23" s="809"/>
      <c r="AY23" s="810"/>
      <c r="AZ23" s="811" t="s">
        <v>393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404</v>
      </c>
      <c r="C28" s="750"/>
      <c r="D28" s="750"/>
      <c r="E28" s="750"/>
      <c r="F28" s="750"/>
      <c r="G28" s="750"/>
      <c r="H28" s="750"/>
      <c r="I28" s="750"/>
      <c r="J28" s="750"/>
      <c r="K28" s="750"/>
      <c r="L28" s="750"/>
      <c r="M28" s="750"/>
      <c r="N28" s="750"/>
      <c r="O28" s="750"/>
      <c r="P28" s="751"/>
      <c r="Q28" s="822">
        <v>1138</v>
      </c>
      <c r="R28" s="823"/>
      <c r="S28" s="823"/>
      <c r="T28" s="823"/>
      <c r="U28" s="823"/>
      <c r="V28" s="823">
        <v>1057</v>
      </c>
      <c r="W28" s="823"/>
      <c r="X28" s="823"/>
      <c r="Y28" s="823"/>
      <c r="Z28" s="823"/>
      <c r="AA28" s="823">
        <v>81</v>
      </c>
      <c r="AB28" s="823"/>
      <c r="AC28" s="823"/>
      <c r="AD28" s="823"/>
      <c r="AE28" s="824"/>
      <c r="AF28" s="825">
        <v>81</v>
      </c>
      <c r="AG28" s="823"/>
      <c r="AH28" s="823"/>
      <c r="AI28" s="823"/>
      <c r="AJ28" s="826"/>
      <c r="AK28" s="827">
        <v>68</v>
      </c>
      <c r="AL28" s="828"/>
      <c r="AM28" s="828"/>
      <c r="AN28" s="828"/>
      <c r="AO28" s="828"/>
      <c r="AP28" s="828" t="s">
        <v>567</v>
      </c>
      <c r="AQ28" s="828"/>
      <c r="AR28" s="828"/>
      <c r="AS28" s="828"/>
      <c r="AT28" s="828"/>
      <c r="AU28" s="828" t="s">
        <v>567</v>
      </c>
      <c r="AV28" s="828"/>
      <c r="AW28" s="828"/>
      <c r="AX28" s="828"/>
      <c r="AY28" s="828"/>
      <c r="AZ28" s="829" t="s">
        <v>567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405</v>
      </c>
      <c r="C29" s="781"/>
      <c r="D29" s="781"/>
      <c r="E29" s="781"/>
      <c r="F29" s="781"/>
      <c r="G29" s="781"/>
      <c r="H29" s="781"/>
      <c r="I29" s="781"/>
      <c r="J29" s="781"/>
      <c r="K29" s="781"/>
      <c r="L29" s="781"/>
      <c r="M29" s="781"/>
      <c r="N29" s="781"/>
      <c r="O29" s="781"/>
      <c r="P29" s="782"/>
      <c r="Q29" s="783">
        <v>1185</v>
      </c>
      <c r="R29" s="784"/>
      <c r="S29" s="784"/>
      <c r="T29" s="784"/>
      <c r="U29" s="784"/>
      <c r="V29" s="784">
        <v>1010</v>
      </c>
      <c r="W29" s="784"/>
      <c r="X29" s="784"/>
      <c r="Y29" s="784"/>
      <c r="Z29" s="784"/>
      <c r="AA29" s="784">
        <v>175</v>
      </c>
      <c r="AB29" s="784"/>
      <c r="AC29" s="784"/>
      <c r="AD29" s="784"/>
      <c r="AE29" s="785"/>
      <c r="AF29" s="786">
        <v>175</v>
      </c>
      <c r="AG29" s="787"/>
      <c r="AH29" s="787"/>
      <c r="AI29" s="787"/>
      <c r="AJ29" s="788"/>
      <c r="AK29" s="834">
        <v>168</v>
      </c>
      <c r="AL29" s="830"/>
      <c r="AM29" s="830"/>
      <c r="AN29" s="830"/>
      <c r="AO29" s="830"/>
      <c r="AP29" s="830" t="s">
        <v>567</v>
      </c>
      <c r="AQ29" s="830"/>
      <c r="AR29" s="830"/>
      <c r="AS29" s="830"/>
      <c r="AT29" s="830"/>
      <c r="AU29" s="830" t="s">
        <v>567</v>
      </c>
      <c r="AV29" s="830"/>
      <c r="AW29" s="830"/>
      <c r="AX29" s="830"/>
      <c r="AY29" s="830"/>
      <c r="AZ29" s="831" t="s">
        <v>567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406</v>
      </c>
      <c r="C30" s="781"/>
      <c r="D30" s="781"/>
      <c r="E30" s="781"/>
      <c r="F30" s="781"/>
      <c r="G30" s="781"/>
      <c r="H30" s="781"/>
      <c r="I30" s="781"/>
      <c r="J30" s="781"/>
      <c r="K30" s="781"/>
      <c r="L30" s="781"/>
      <c r="M30" s="781"/>
      <c r="N30" s="781"/>
      <c r="O30" s="781"/>
      <c r="P30" s="782"/>
      <c r="Q30" s="783">
        <v>183</v>
      </c>
      <c r="R30" s="784"/>
      <c r="S30" s="784"/>
      <c r="T30" s="784"/>
      <c r="U30" s="784"/>
      <c r="V30" s="784">
        <v>182</v>
      </c>
      <c r="W30" s="784"/>
      <c r="X30" s="784"/>
      <c r="Y30" s="784"/>
      <c r="Z30" s="784"/>
      <c r="AA30" s="784">
        <v>1</v>
      </c>
      <c r="AB30" s="784"/>
      <c r="AC30" s="784"/>
      <c r="AD30" s="784"/>
      <c r="AE30" s="785"/>
      <c r="AF30" s="786">
        <v>1</v>
      </c>
      <c r="AG30" s="787"/>
      <c r="AH30" s="787"/>
      <c r="AI30" s="787"/>
      <c r="AJ30" s="788"/>
      <c r="AK30" s="834">
        <v>34</v>
      </c>
      <c r="AL30" s="830"/>
      <c r="AM30" s="830"/>
      <c r="AN30" s="830"/>
      <c r="AO30" s="830"/>
      <c r="AP30" s="830" t="s">
        <v>567</v>
      </c>
      <c r="AQ30" s="830"/>
      <c r="AR30" s="830"/>
      <c r="AS30" s="830"/>
      <c r="AT30" s="830"/>
      <c r="AU30" s="830" t="s">
        <v>567</v>
      </c>
      <c r="AV30" s="830"/>
      <c r="AW30" s="830"/>
      <c r="AX30" s="830"/>
      <c r="AY30" s="830"/>
      <c r="AZ30" s="831" t="s">
        <v>567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407</v>
      </c>
      <c r="C31" s="781"/>
      <c r="D31" s="781"/>
      <c r="E31" s="781"/>
      <c r="F31" s="781"/>
      <c r="G31" s="781"/>
      <c r="H31" s="781"/>
      <c r="I31" s="781"/>
      <c r="J31" s="781"/>
      <c r="K31" s="781"/>
      <c r="L31" s="781"/>
      <c r="M31" s="781"/>
      <c r="N31" s="781"/>
      <c r="O31" s="781"/>
      <c r="P31" s="782"/>
      <c r="Q31" s="783">
        <v>269</v>
      </c>
      <c r="R31" s="784"/>
      <c r="S31" s="784"/>
      <c r="T31" s="784"/>
      <c r="U31" s="784"/>
      <c r="V31" s="784">
        <v>332</v>
      </c>
      <c r="W31" s="784"/>
      <c r="X31" s="784"/>
      <c r="Y31" s="784"/>
      <c r="Z31" s="784"/>
      <c r="AA31" s="784">
        <v>-63</v>
      </c>
      <c r="AB31" s="784"/>
      <c r="AC31" s="784"/>
      <c r="AD31" s="784"/>
      <c r="AE31" s="785"/>
      <c r="AF31" s="786">
        <v>787</v>
      </c>
      <c r="AG31" s="787"/>
      <c r="AH31" s="787"/>
      <c r="AI31" s="787"/>
      <c r="AJ31" s="788"/>
      <c r="AK31" s="834">
        <v>5</v>
      </c>
      <c r="AL31" s="830"/>
      <c r="AM31" s="830"/>
      <c r="AN31" s="830"/>
      <c r="AO31" s="830"/>
      <c r="AP31" s="830">
        <v>385</v>
      </c>
      <c r="AQ31" s="830"/>
      <c r="AR31" s="830"/>
      <c r="AS31" s="830"/>
      <c r="AT31" s="830"/>
      <c r="AU31" s="830" t="s">
        <v>567</v>
      </c>
      <c r="AV31" s="830"/>
      <c r="AW31" s="830"/>
      <c r="AX31" s="830"/>
      <c r="AY31" s="830"/>
      <c r="AZ31" s="831" t="s">
        <v>567</v>
      </c>
      <c r="BA31" s="831"/>
      <c r="BB31" s="831"/>
      <c r="BC31" s="831"/>
      <c r="BD31" s="831"/>
      <c r="BE31" s="832" t="s">
        <v>408</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391</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1044</v>
      </c>
      <c r="AG63" s="844"/>
      <c r="AH63" s="844"/>
      <c r="AI63" s="844"/>
      <c r="AJ63" s="845"/>
      <c r="AK63" s="846"/>
      <c r="AL63" s="841"/>
      <c r="AM63" s="841"/>
      <c r="AN63" s="841"/>
      <c r="AO63" s="841"/>
      <c r="AP63" s="844">
        <v>385</v>
      </c>
      <c r="AQ63" s="844"/>
      <c r="AR63" s="844"/>
      <c r="AS63" s="844"/>
      <c r="AT63" s="844"/>
      <c r="AU63" s="844" t="s">
        <v>567</v>
      </c>
      <c r="AV63" s="844"/>
      <c r="AW63" s="844"/>
      <c r="AX63" s="844"/>
      <c r="AY63" s="844"/>
      <c r="AZ63" s="848"/>
      <c r="BA63" s="848"/>
      <c r="BB63" s="848"/>
      <c r="BC63" s="848"/>
      <c r="BD63" s="848"/>
      <c r="BE63" s="849"/>
      <c r="BF63" s="849"/>
      <c r="BG63" s="849"/>
      <c r="BH63" s="849"/>
      <c r="BI63" s="850"/>
      <c r="BJ63" s="851" t="s">
        <v>393</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412</v>
      </c>
      <c r="B66" s="728"/>
      <c r="C66" s="728"/>
      <c r="D66" s="728"/>
      <c r="E66" s="728"/>
      <c r="F66" s="728"/>
      <c r="G66" s="728"/>
      <c r="H66" s="728"/>
      <c r="I66" s="728"/>
      <c r="J66" s="728"/>
      <c r="K66" s="728"/>
      <c r="L66" s="728"/>
      <c r="M66" s="728"/>
      <c r="N66" s="728"/>
      <c r="O66" s="728"/>
      <c r="P66" s="729"/>
      <c r="Q66" s="733" t="s">
        <v>396</v>
      </c>
      <c r="R66" s="734"/>
      <c r="S66" s="734"/>
      <c r="T66" s="734"/>
      <c r="U66" s="735"/>
      <c r="V66" s="733" t="s">
        <v>397</v>
      </c>
      <c r="W66" s="734"/>
      <c r="X66" s="734"/>
      <c r="Y66" s="734"/>
      <c r="Z66" s="735"/>
      <c r="AA66" s="733" t="s">
        <v>398</v>
      </c>
      <c r="AB66" s="734"/>
      <c r="AC66" s="734"/>
      <c r="AD66" s="734"/>
      <c r="AE66" s="735"/>
      <c r="AF66" s="854" t="s">
        <v>413</v>
      </c>
      <c r="AG66" s="815"/>
      <c r="AH66" s="815"/>
      <c r="AI66" s="815"/>
      <c r="AJ66" s="855"/>
      <c r="AK66" s="733" t="s">
        <v>400</v>
      </c>
      <c r="AL66" s="728"/>
      <c r="AM66" s="728"/>
      <c r="AN66" s="728"/>
      <c r="AO66" s="729"/>
      <c r="AP66" s="733" t="s">
        <v>414</v>
      </c>
      <c r="AQ66" s="734"/>
      <c r="AR66" s="734"/>
      <c r="AS66" s="734"/>
      <c r="AT66" s="735"/>
      <c r="AU66" s="733" t="s">
        <v>415</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568</v>
      </c>
      <c r="C68" s="870"/>
      <c r="D68" s="870"/>
      <c r="E68" s="870"/>
      <c r="F68" s="870"/>
      <c r="G68" s="870"/>
      <c r="H68" s="870"/>
      <c r="I68" s="870"/>
      <c r="J68" s="870"/>
      <c r="K68" s="870"/>
      <c r="L68" s="870"/>
      <c r="M68" s="870"/>
      <c r="N68" s="870"/>
      <c r="O68" s="870"/>
      <c r="P68" s="871"/>
      <c r="Q68" s="872">
        <v>21460</v>
      </c>
      <c r="R68" s="873"/>
      <c r="S68" s="873"/>
      <c r="T68" s="873"/>
      <c r="U68" s="874"/>
      <c r="V68" s="875">
        <v>20757</v>
      </c>
      <c r="W68" s="873"/>
      <c r="X68" s="873"/>
      <c r="Y68" s="873"/>
      <c r="Z68" s="874"/>
      <c r="AA68" s="875">
        <v>704</v>
      </c>
      <c r="AB68" s="873"/>
      <c r="AC68" s="873"/>
      <c r="AD68" s="873"/>
      <c r="AE68" s="874"/>
      <c r="AF68" s="875">
        <v>704</v>
      </c>
      <c r="AG68" s="873"/>
      <c r="AH68" s="873"/>
      <c r="AI68" s="873"/>
      <c r="AJ68" s="874"/>
      <c r="AK68" s="875">
        <v>118</v>
      </c>
      <c r="AL68" s="873"/>
      <c r="AM68" s="873"/>
      <c r="AN68" s="873"/>
      <c r="AO68" s="874"/>
      <c r="AP68" s="866" t="s">
        <v>567</v>
      </c>
      <c r="AQ68" s="866"/>
      <c r="AR68" s="866"/>
      <c r="AS68" s="866"/>
      <c r="AT68" s="866"/>
      <c r="AU68" s="866" t="s">
        <v>567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6" t="s">
        <v>569</v>
      </c>
      <c r="C69" s="877"/>
      <c r="D69" s="877"/>
      <c r="E69" s="877"/>
      <c r="F69" s="877"/>
      <c r="G69" s="877"/>
      <c r="H69" s="877"/>
      <c r="I69" s="877"/>
      <c r="J69" s="877"/>
      <c r="K69" s="877"/>
      <c r="L69" s="877"/>
      <c r="M69" s="877"/>
      <c r="N69" s="877"/>
      <c r="O69" s="877"/>
      <c r="P69" s="878"/>
      <c r="Q69" s="879">
        <v>179</v>
      </c>
      <c r="R69" s="880"/>
      <c r="S69" s="880"/>
      <c r="T69" s="880"/>
      <c r="U69" s="834"/>
      <c r="V69" s="881">
        <v>133</v>
      </c>
      <c r="W69" s="880"/>
      <c r="X69" s="880"/>
      <c r="Y69" s="880"/>
      <c r="Z69" s="834"/>
      <c r="AA69" s="881">
        <v>47</v>
      </c>
      <c r="AB69" s="880"/>
      <c r="AC69" s="880"/>
      <c r="AD69" s="880"/>
      <c r="AE69" s="834"/>
      <c r="AF69" s="881">
        <v>47</v>
      </c>
      <c r="AG69" s="880"/>
      <c r="AH69" s="880"/>
      <c r="AI69" s="880"/>
      <c r="AJ69" s="834"/>
      <c r="AK69" s="881" t="s">
        <v>567</v>
      </c>
      <c r="AL69" s="880"/>
      <c r="AM69" s="880"/>
      <c r="AN69" s="880"/>
      <c r="AO69" s="834"/>
      <c r="AP69" s="830" t="s">
        <v>567</v>
      </c>
      <c r="AQ69" s="830"/>
      <c r="AR69" s="830"/>
      <c r="AS69" s="830"/>
      <c r="AT69" s="830"/>
      <c r="AU69" s="830" t="s">
        <v>567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6" t="s">
        <v>570</v>
      </c>
      <c r="C70" s="877"/>
      <c r="D70" s="877"/>
      <c r="E70" s="877"/>
      <c r="F70" s="877"/>
      <c r="G70" s="877"/>
      <c r="H70" s="877"/>
      <c r="I70" s="877"/>
      <c r="J70" s="877"/>
      <c r="K70" s="877"/>
      <c r="L70" s="877"/>
      <c r="M70" s="877"/>
      <c r="N70" s="877"/>
      <c r="O70" s="877"/>
      <c r="P70" s="878"/>
      <c r="Q70" s="879">
        <v>107</v>
      </c>
      <c r="R70" s="880"/>
      <c r="S70" s="880"/>
      <c r="T70" s="880"/>
      <c r="U70" s="834"/>
      <c r="V70" s="881">
        <v>106</v>
      </c>
      <c r="W70" s="880"/>
      <c r="X70" s="880"/>
      <c r="Y70" s="880"/>
      <c r="Z70" s="834"/>
      <c r="AA70" s="881">
        <v>1</v>
      </c>
      <c r="AB70" s="880"/>
      <c r="AC70" s="880"/>
      <c r="AD70" s="880"/>
      <c r="AE70" s="834"/>
      <c r="AF70" s="881">
        <v>1</v>
      </c>
      <c r="AG70" s="880"/>
      <c r="AH70" s="880"/>
      <c r="AI70" s="880"/>
      <c r="AJ70" s="834"/>
      <c r="AK70" s="881">
        <v>8</v>
      </c>
      <c r="AL70" s="880"/>
      <c r="AM70" s="880"/>
      <c r="AN70" s="880"/>
      <c r="AO70" s="834"/>
      <c r="AP70" s="830" t="s">
        <v>567</v>
      </c>
      <c r="AQ70" s="830"/>
      <c r="AR70" s="830"/>
      <c r="AS70" s="830"/>
      <c r="AT70" s="830"/>
      <c r="AU70" s="830" t="s">
        <v>567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6" t="s">
        <v>571</v>
      </c>
      <c r="C71" s="877"/>
      <c r="D71" s="877"/>
      <c r="E71" s="877"/>
      <c r="F71" s="877"/>
      <c r="G71" s="877"/>
      <c r="H71" s="877"/>
      <c r="I71" s="877"/>
      <c r="J71" s="877"/>
      <c r="K71" s="877"/>
      <c r="L71" s="877"/>
      <c r="M71" s="877"/>
      <c r="N71" s="877"/>
      <c r="O71" s="877"/>
      <c r="P71" s="878"/>
      <c r="Q71" s="879">
        <v>101</v>
      </c>
      <c r="R71" s="880"/>
      <c r="S71" s="880"/>
      <c r="T71" s="880"/>
      <c r="U71" s="834"/>
      <c r="V71" s="881">
        <v>61</v>
      </c>
      <c r="W71" s="880"/>
      <c r="X71" s="880"/>
      <c r="Y71" s="880"/>
      <c r="Z71" s="834"/>
      <c r="AA71" s="881">
        <v>40</v>
      </c>
      <c r="AB71" s="880"/>
      <c r="AC71" s="880"/>
      <c r="AD71" s="880"/>
      <c r="AE71" s="834"/>
      <c r="AF71" s="881">
        <v>40</v>
      </c>
      <c r="AG71" s="880"/>
      <c r="AH71" s="880"/>
      <c r="AI71" s="880"/>
      <c r="AJ71" s="834"/>
      <c r="AK71" s="881" t="s">
        <v>567</v>
      </c>
      <c r="AL71" s="880"/>
      <c r="AM71" s="880"/>
      <c r="AN71" s="880"/>
      <c r="AO71" s="834"/>
      <c r="AP71" s="830" t="s">
        <v>567</v>
      </c>
      <c r="AQ71" s="830"/>
      <c r="AR71" s="830"/>
      <c r="AS71" s="830"/>
      <c r="AT71" s="830"/>
      <c r="AU71" s="830" t="s">
        <v>567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6" t="s">
        <v>572</v>
      </c>
      <c r="C72" s="877"/>
      <c r="D72" s="877"/>
      <c r="E72" s="877"/>
      <c r="F72" s="877"/>
      <c r="G72" s="877"/>
      <c r="H72" s="877"/>
      <c r="I72" s="877"/>
      <c r="J72" s="877"/>
      <c r="K72" s="877"/>
      <c r="L72" s="877"/>
      <c r="M72" s="877"/>
      <c r="N72" s="877"/>
      <c r="O72" s="877"/>
      <c r="P72" s="878"/>
      <c r="Q72" s="882">
        <v>3584</v>
      </c>
      <c r="R72" s="830"/>
      <c r="S72" s="830"/>
      <c r="T72" s="830"/>
      <c r="U72" s="830"/>
      <c r="V72" s="830">
        <v>3257</v>
      </c>
      <c r="W72" s="830"/>
      <c r="X72" s="830"/>
      <c r="Y72" s="830"/>
      <c r="Z72" s="830"/>
      <c r="AA72" s="830">
        <v>327</v>
      </c>
      <c r="AB72" s="830"/>
      <c r="AC72" s="830"/>
      <c r="AD72" s="830"/>
      <c r="AE72" s="830"/>
      <c r="AF72" s="830" t="s">
        <v>567</v>
      </c>
      <c r="AG72" s="830"/>
      <c r="AH72" s="830"/>
      <c r="AI72" s="830"/>
      <c r="AJ72" s="830"/>
      <c r="AK72" s="830">
        <v>419</v>
      </c>
      <c r="AL72" s="830"/>
      <c r="AM72" s="830"/>
      <c r="AN72" s="830"/>
      <c r="AO72" s="830"/>
      <c r="AP72" s="830">
        <v>2555</v>
      </c>
      <c r="AQ72" s="830"/>
      <c r="AR72" s="830"/>
      <c r="AS72" s="830"/>
      <c r="AT72" s="830"/>
      <c r="AU72" s="830">
        <v>153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6" t="s">
        <v>573</v>
      </c>
      <c r="C73" s="877"/>
      <c r="D73" s="877"/>
      <c r="E73" s="877"/>
      <c r="F73" s="877"/>
      <c r="G73" s="877"/>
      <c r="H73" s="877"/>
      <c r="I73" s="877"/>
      <c r="J73" s="877"/>
      <c r="K73" s="877"/>
      <c r="L73" s="877"/>
      <c r="M73" s="877"/>
      <c r="N73" s="877"/>
      <c r="O73" s="877"/>
      <c r="P73" s="878"/>
      <c r="Q73" s="882">
        <v>2060</v>
      </c>
      <c r="R73" s="830"/>
      <c r="S73" s="830"/>
      <c r="T73" s="830"/>
      <c r="U73" s="830"/>
      <c r="V73" s="830">
        <v>1973</v>
      </c>
      <c r="W73" s="830"/>
      <c r="X73" s="830"/>
      <c r="Y73" s="830"/>
      <c r="Z73" s="830"/>
      <c r="AA73" s="830">
        <v>87</v>
      </c>
      <c r="AB73" s="830"/>
      <c r="AC73" s="830"/>
      <c r="AD73" s="830"/>
      <c r="AE73" s="830"/>
      <c r="AF73" s="830">
        <v>87</v>
      </c>
      <c r="AG73" s="830"/>
      <c r="AH73" s="830"/>
      <c r="AI73" s="830"/>
      <c r="AJ73" s="830"/>
      <c r="AK73" s="830" t="s">
        <v>567</v>
      </c>
      <c r="AL73" s="830"/>
      <c r="AM73" s="830"/>
      <c r="AN73" s="830"/>
      <c r="AO73" s="830"/>
      <c r="AP73" s="830">
        <v>219</v>
      </c>
      <c r="AQ73" s="830"/>
      <c r="AR73" s="830"/>
      <c r="AS73" s="830"/>
      <c r="AT73" s="830"/>
      <c r="AU73" s="830">
        <v>24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6" t="s">
        <v>574</v>
      </c>
      <c r="C74" s="877"/>
      <c r="D74" s="877"/>
      <c r="E74" s="877"/>
      <c r="F74" s="877"/>
      <c r="G74" s="877"/>
      <c r="H74" s="877"/>
      <c r="I74" s="877"/>
      <c r="J74" s="877"/>
      <c r="K74" s="877"/>
      <c r="L74" s="877"/>
      <c r="M74" s="877"/>
      <c r="N74" s="877"/>
      <c r="O74" s="877"/>
      <c r="P74" s="878"/>
      <c r="Q74" s="882">
        <v>3784</v>
      </c>
      <c r="R74" s="830"/>
      <c r="S74" s="830"/>
      <c r="T74" s="830"/>
      <c r="U74" s="830"/>
      <c r="V74" s="830">
        <v>3656</v>
      </c>
      <c r="W74" s="830"/>
      <c r="X74" s="830"/>
      <c r="Y74" s="830"/>
      <c r="Z74" s="830"/>
      <c r="AA74" s="830">
        <v>128</v>
      </c>
      <c r="AB74" s="830"/>
      <c r="AC74" s="830"/>
      <c r="AD74" s="830"/>
      <c r="AE74" s="830"/>
      <c r="AF74" s="830">
        <v>128</v>
      </c>
      <c r="AG74" s="830"/>
      <c r="AH74" s="830"/>
      <c r="AI74" s="830"/>
      <c r="AJ74" s="830"/>
      <c r="AK74" s="830" t="s">
        <v>567</v>
      </c>
      <c r="AL74" s="830"/>
      <c r="AM74" s="830"/>
      <c r="AN74" s="830"/>
      <c r="AO74" s="830"/>
      <c r="AP74" s="830">
        <v>2396</v>
      </c>
      <c r="AQ74" s="830"/>
      <c r="AR74" s="830"/>
      <c r="AS74" s="830"/>
      <c r="AT74" s="830"/>
      <c r="AU74" s="830" t="s">
        <v>567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6" t="s">
        <v>575</v>
      </c>
      <c r="C75" s="877"/>
      <c r="D75" s="877"/>
      <c r="E75" s="877"/>
      <c r="F75" s="877"/>
      <c r="G75" s="877"/>
      <c r="H75" s="877"/>
      <c r="I75" s="877"/>
      <c r="J75" s="877"/>
      <c r="K75" s="877"/>
      <c r="L75" s="877"/>
      <c r="M75" s="877"/>
      <c r="N75" s="877"/>
      <c r="O75" s="877"/>
      <c r="P75" s="878"/>
      <c r="Q75" s="879">
        <v>418</v>
      </c>
      <c r="R75" s="880"/>
      <c r="S75" s="880"/>
      <c r="T75" s="880"/>
      <c r="U75" s="834"/>
      <c r="V75" s="881">
        <v>381</v>
      </c>
      <c r="W75" s="880"/>
      <c r="X75" s="880"/>
      <c r="Y75" s="880"/>
      <c r="Z75" s="834"/>
      <c r="AA75" s="881">
        <v>37</v>
      </c>
      <c r="AB75" s="880"/>
      <c r="AC75" s="880"/>
      <c r="AD75" s="880"/>
      <c r="AE75" s="834"/>
      <c r="AF75" s="881">
        <v>37</v>
      </c>
      <c r="AG75" s="880"/>
      <c r="AH75" s="880"/>
      <c r="AI75" s="880"/>
      <c r="AJ75" s="834"/>
      <c r="AK75" s="881" t="s">
        <v>567</v>
      </c>
      <c r="AL75" s="880"/>
      <c r="AM75" s="880"/>
      <c r="AN75" s="880"/>
      <c r="AO75" s="834"/>
      <c r="AP75" s="881">
        <v>160</v>
      </c>
      <c r="AQ75" s="880"/>
      <c r="AR75" s="880"/>
      <c r="AS75" s="880"/>
      <c r="AT75" s="834"/>
      <c r="AU75" s="881">
        <v>25</v>
      </c>
      <c r="AV75" s="880"/>
      <c r="AW75" s="880"/>
      <c r="AX75" s="880"/>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6" t="s">
        <v>576</v>
      </c>
      <c r="C76" s="877"/>
      <c r="D76" s="877"/>
      <c r="E76" s="877"/>
      <c r="F76" s="877"/>
      <c r="G76" s="877"/>
      <c r="H76" s="877"/>
      <c r="I76" s="877"/>
      <c r="J76" s="877"/>
      <c r="K76" s="877"/>
      <c r="L76" s="877"/>
      <c r="M76" s="877"/>
      <c r="N76" s="877"/>
      <c r="O76" s="877"/>
      <c r="P76" s="878"/>
      <c r="Q76" s="879">
        <v>40</v>
      </c>
      <c r="R76" s="880"/>
      <c r="S76" s="880"/>
      <c r="T76" s="880"/>
      <c r="U76" s="834"/>
      <c r="V76" s="881">
        <v>38</v>
      </c>
      <c r="W76" s="880"/>
      <c r="X76" s="880"/>
      <c r="Y76" s="880"/>
      <c r="Z76" s="834"/>
      <c r="AA76" s="881">
        <v>2</v>
      </c>
      <c r="AB76" s="880"/>
      <c r="AC76" s="880"/>
      <c r="AD76" s="880"/>
      <c r="AE76" s="834"/>
      <c r="AF76" s="881">
        <v>2</v>
      </c>
      <c r="AG76" s="880"/>
      <c r="AH76" s="880"/>
      <c r="AI76" s="880"/>
      <c r="AJ76" s="834"/>
      <c r="AK76" s="881" t="s">
        <v>567</v>
      </c>
      <c r="AL76" s="880"/>
      <c r="AM76" s="880"/>
      <c r="AN76" s="880"/>
      <c r="AO76" s="834"/>
      <c r="AP76" s="881">
        <v>116</v>
      </c>
      <c r="AQ76" s="880"/>
      <c r="AR76" s="880"/>
      <c r="AS76" s="880"/>
      <c r="AT76" s="834"/>
      <c r="AU76" s="881">
        <v>58</v>
      </c>
      <c r="AV76" s="880"/>
      <c r="AW76" s="880"/>
      <c r="AX76" s="880"/>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6" t="s">
        <v>577</v>
      </c>
      <c r="C77" s="877"/>
      <c r="D77" s="877"/>
      <c r="E77" s="877"/>
      <c r="F77" s="877"/>
      <c r="G77" s="877"/>
      <c r="H77" s="877"/>
      <c r="I77" s="877"/>
      <c r="J77" s="877"/>
      <c r="K77" s="877"/>
      <c r="L77" s="877"/>
      <c r="M77" s="877"/>
      <c r="N77" s="877"/>
      <c r="O77" s="877"/>
      <c r="P77" s="878"/>
      <c r="Q77" s="879">
        <v>2423</v>
      </c>
      <c r="R77" s="880"/>
      <c r="S77" s="880"/>
      <c r="T77" s="880"/>
      <c r="U77" s="834"/>
      <c r="V77" s="881">
        <v>2308</v>
      </c>
      <c r="W77" s="880"/>
      <c r="X77" s="880"/>
      <c r="Y77" s="880"/>
      <c r="Z77" s="834"/>
      <c r="AA77" s="881">
        <v>115</v>
      </c>
      <c r="AB77" s="880"/>
      <c r="AC77" s="880"/>
      <c r="AD77" s="880"/>
      <c r="AE77" s="834"/>
      <c r="AF77" s="881">
        <v>115</v>
      </c>
      <c r="AG77" s="880"/>
      <c r="AH77" s="880"/>
      <c r="AI77" s="880"/>
      <c r="AJ77" s="834"/>
      <c r="AK77" s="881">
        <v>130</v>
      </c>
      <c r="AL77" s="880"/>
      <c r="AM77" s="880"/>
      <c r="AN77" s="880"/>
      <c r="AO77" s="834"/>
      <c r="AP77" s="881" t="s">
        <v>567</v>
      </c>
      <c r="AQ77" s="880"/>
      <c r="AR77" s="880"/>
      <c r="AS77" s="880"/>
      <c r="AT77" s="834"/>
      <c r="AU77" s="881" t="s">
        <v>567</v>
      </c>
      <c r="AV77" s="880"/>
      <c r="AW77" s="880"/>
      <c r="AX77" s="880"/>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6" t="s">
        <v>578</v>
      </c>
      <c r="C78" s="877"/>
      <c r="D78" s="877"/>
      <c r="E78" s="877"/>
      <c r="F78" s="877"/>
      <c r="G78" s="877"/>
      <c r="H78" s="877"/>
      <c r="I78" s="877"/>
      <c r="J78" s="877"/>
      <c r="K78" s="877"/>
      <c r="L78" s="877"/>
      <c r="M78" s="877"/>
      <c r="N78" s="877"/>
      <c r="O78" s="877"/>
      <c r="P78" s="878"/>
      <c r="Q78" s="882">
        <v>719774</v>
      </c>
      <c r="R78" s="830"/>
      <c r="S78" s="830"/>
      <c r="T78" s="830"/>
      <c r="U78" s="830"/>
      <c r="V78" s="830">
        <v>711648</v>
      </c>
      <c r="W78" s="830"/>
      <c r="X78" s="830"/>
      <c r="Y78" s="830"/>
      <c r="Z78" s="830"/>
      <c r="AA78" s="830">
        <v>8126</v>
      </c>
      <c r="AB78" s="830"/>
      <c r="AC78" s="830"/>
      <c r="AD78" s="830"/>
      <c r="AE78" s="830"/>
      <c r="AF78" s="830">
        <v>8126</v>
      </c>
      <c r="AG78" s="830"/>
      <c r="AH78" s="830"/>
      <c r="AI78" s="830"/>
      <c r="AJ78" s="830"/>
      <c r="AK78" s="830">
        <v>4022</v>
      </c>
      <c r="AL78" s="830"/>
      <c r="AM78" s="830"/>
      <c r="AN78" s="830"/>
      <c r="AO78" s="830"/>
      <c r="AP78" s="830" t="s">
        <v>567</v>
      </c>
      <c r="AQ78" s="830"/>
      <c r="AR78" s="830"/>
      <c r="AS78" s="830"/>
      <c r="AT78" s="830"/>
      <c r="AU78" s="830" t="s">
        <v>567</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6"/>
      <c r="C79" s="877"/>
      <c r="D79" s="877"/>
      <c r="E79" s="877"/>
      <c r="F79" s="877"/>
      <c r="G79" s="877"/>
      <c r="H79" s="877"/>
      <c r="I79" s="877"/>
      <c r="J79" s="877"/>
      <c r="K79" s="877"/>
      <c r="L79" s="877"/>
      <c r="M79" s="877"/>
      <c r="N79" s="877"/>
      <c r="O79" s="877"/>
      <c r="P79" s="878"/>
      <c r="Q79" s="882"/>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6"/>
      <c r="C80" s="877"/>
      <c r="D80" s="877"/>
      <c r="E80" s="877"/>
      <c r="F80" s="877"/>
      <c r="G80" s="877"/>
      <c r="H80" s="877"/>
      <c r="I80" s="877"/>
      <c r="J80" s="877"/>
      <c r="K80" s="877"/>
      <c r="L80" s="877"/>
      <c r="M80" s="877"/>
      <c r="N80" s="877"/>
      <c r="O80" s="877"/>
      <c r="P80" s="878"/>
      <c r="Q80" s="882"/>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6"/>
      <c r="C81" s="877"/>
      <c r="D81" s="877"/>
      <c r="E81" s="877"/>
      <c r="F81" s="877"/>
      <c r="G81" s="877"/>
      <c r="H81" s="877"/>
      <c r="I81" s="877"/>
      <c r="J81" s="877"/>
      <c r="K81" s="877"/>
      <c r="L81" s="877"/>
      <c r="M81" s="877"/>
      <c r="N81" s="877"/>
      <c r="O81" s="877"/>
      <c r="P81" s="878"/>
      <c r="Q81" s="882"/>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6"/>
      <c r="C82" s="877"/>
      <c r="D82" s="877"/>
      <c r="E82" s="877"/>
      <c r="F82" s="877"/>
      <c r="G82" s="877"/>
      <c r="H82" s="877"/>
      <c r="I82" s="877"/>
      <c r="J82" s="877"/>
      <c r="K82" s="877"/>
      <c r="L82" s="877"/>
      <c r="M82" s="877"/>
      <c r="N82" s="877"/>
      <c r="O82" s="877"/>
      <c r="P82" s="878"/>
      <c r="Q82" s="882"/>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6"/>
      <c r="C83" s="877"/>
      <c r="D83" s="877"/>
      <c r="E83" s="877"/>
      <c r="F83" s="877"/>
      <c r="G83" s="877"/>
      <c r="H83" s="877"/>
      <c r="I83" s="877"/>
      <c r="J83" s="877"/>
      <c r="K83" s="877"/>
      <c r="L83" s="877"/>
      <c r="M83" s="877"/>
      <c r="N83" s="877"/>
      <c r="O83" s="877"/>
      <c r="P83" s="878"/>
      <c r="Q83" s="882"/>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6"/>
      <c r="C84" s="877"/>
      <c r="D84" s="877"/>
      <c r="E84" s="877"/>
      <c r="F84" s="877"/>
      <c r="G84" s="877"/>
      <c r="H84" s="877"/>
      <c r="I84" s="877"/>
      <c r="J84" s="877"/>
      <c r="K84" s="877"/>
      <c r="L84" s="877"/>
      <c r="M84" s="877"/>
      <c r="N84" s="877"/>
      <c r="O84" s="877"/>
      <c r="P84" s="878"/>
      <c r="Q84" s="882"/>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6"/>
      <c r="C85" s="877"/>
      <c r="D85" s="877"/>
      <c r="E85" s="877"/>
      <c r="F85" s="877"/>
      <c r="G85" s="877"/>
      <c r="H85" s="877"/>
      <c r="I85" s="877"/>
      <c r="J85" s="877"/>
      <c r="K85" s="877"/>
      <c r="L85" s="877"/>
      <c r="M85" s="877"/>
      <c r="N85" s="877"/>
      <c r="O85" s="877"/>
      <c r="P85" s="878"/>
      <c r="Q85" s="882"/>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6"/>
      <c r="C86" s="877"/>
      <c r="D86" s="877"/>
      <c r="E86" s="877"/>
      <c r="F86" s="877"/>
      <c r="G86" s="877"/>
      <c r="H86" s="877"/>
      <c r="I86" s="877"/>
      <c r="J86" s="877"/>
      <c r="K86" s="877"/>
      <c r="L86" s="877"/>
      <c r="M86" s="877"/>
      <c r="N86" s="877"/>
      <c r="O86" s="877"/>
      <c r="P86" s="878"/>
      <c r="Q86" s="882"/>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391</v>
      </c>
      <c r="B88" s="789" t="s">
        <v>416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9287</v>
      </c>
      <c r="AG88" s="844"/>
      <c r="AH88" s="844"/>
      <c r="AI88" s="844"/>
      <c r="AJ88" s="844"/>
      <c r="AK88" s="841"/>
      <c r="AL88" s="841"/>
      <c r="AM88" s="841"/>
      <c r="AN88" s="841"/>
      <c r="AO88" s="841"/>
      <c r="AP88" s="844">
        <v>5446</v>
      </c>
      <c r="AQ88" s="844"/>
      <c r="AR88" s="844"/>
      <c r="AS88" s="844"/>
      <c r="AT88" s="844"/>
      <c r="AU88" s="844">
        <v>260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417</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t="s">
        <v>567</v>
      </c>
      <c r="CS102" s="852"/>
      <c r="CT102" s="852"/>
      <c r="CU102" s="852"/>
      <c r="CV102" s="894"/>
      <c r="CW102" s="893" t="s">
        <v>567</v>
      </c>
      <c r="CX102" s="852"/>
      <c r="CY102" s="852"/>
      <c r="CZ102" s="852"/>
      <c r="DA102" s="894"/>
      <c r="DB102" s="893" t="s">
        <v>567</v>
      </c>
      <c r="DC102" s="852"/>
      <c r="DD102" s="852"/>
      <c r="DE102" s="852"/>
      <c r="DF102" s="894"/>
      <c r="DG102" s="893" t="s">
        <v>567</v>
      </c>
      <c r="DH102" s="852"/>
      <c r="DI102" s="852"/>
      <c r="DJ102" s="852"/>
      <c r="DK102" s="894"/>
      <c r="DL102" s="893" t="s">
        <v>567</v>
      </c>
      <c r="DM102" s="852"/>
      <c r="DN102" s="852"/>
      <c r="DO102" s="852"/>
      <c r="DP102" s="894"/>
      <c r="DQ102" s="893" t="s">
        <v>567</v>
      </c>
      <c r="DR102" s="852"/>
      <c r="DS102" s="852"/>
      <c r="DT102" s="852"/>
      <c r="DU102" s="894"/>
      <c r="DV102" s="789"/>
      <c r="DW102" s="790"/>
      <c r="DX102" s="790"/>
      <c r="DY102" s="790"/>
      <c r="DZ102" s="917"/>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418</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419</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0" t="s">
        <v>422</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423</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2">
      <c r="A109" s="915" t="s">
        <v>424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425</v>
      </c>
      <c r="AB109" s="896"/>
      <c r="AC109" s="896"/>
      <c r="AD109" s="896"/>
      <c r="AE109" s="897"/>
      <c r="AF109" s="895" t="s">
        <v>426</v>
      </c>
      <c r="AG109" s="896"/>
      <c r="AH109" s="896"/>
      <c r="AI109" s="896"/>
      <c r="AJ109" s="897"/>
      <c r="AK109" s="895" t="s">
        <v>309</v>
      </c>
      <c r="AL109" s="896"/>
      <c r="AM109" s="896"/>
      <c r="AN109" s="896"/>
      <c r="AO109" s="897"/>
      <c r="AP109" s="895" t="s">
        <v>427</v>
      </c>
      <c r="AQ109" s="896"/>
      <c r="AR109" s="896"/>
      <c r="AS109" s="896"/>
      <c r="AT109" s="898"/>
      <c r="AU109" s="915" t="s">
        <v>424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425</v>
      </c>
      <c r="BR109" s="896"/>
      <c r="BS109" s="896"/>
      <c r="BT109" s="896"/>
      <c r="BU109" s="897"/>
      <c r="BV109" s="895" t="s">
        <v>426</v>
      </c>
      <c r="BW109" s="896"/>
      <c r="BX109" s="896"/>
      <c r="BY109" s="896"/>
      <c r="BZ109" s="897"/>
      <c r="CA109" s="895" t="s">
        <v>309</v>
      </c>
      <c r="CB109" s="896"/>
      <c r="CC109" s="896"/>
      <c r="CD109" s="896"/>
      <c r="CE109" s="897"/>
      <c r="CF109" s="916" t="s">
        <v>427</v>
      </c>
      <c r="CG109" s="916"/>
      <c r="CH109" s="916"/>
      <c r="CI109" s="916"/>
      <c r="CJ109" s="916"/>
      <c r="CK109" s="895" t="s">
        <v>428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425</v>
      </c>
      <c r="DH109" s="896"/>
      <c r="DI109" s="896"/>
      <c r="DJ109" s="896"/>
      <c r="DK109" s="897"/>
      <c r="DL109" s="895" t="s">
        <v>426</v>
      </c>
      <c r="DM109" s="896"/>
      <c r="DN109" s="896"/>
      <c r="DO109" s="896"/>
      <c r="DP109" s="897"/>
      <c r="DQ109" s="895" t="s">
        <v>309</v>
      </c>
      <c r="DR109" s="896"/>
      <c r="DS109" s="896"/>
      <c r="DT109" s="896"/>
      <c r="DU109" s="897"/>
      <c r="DV109" s="895" t="s">
        <v>427</v>
      </c>
      <c r="DW109" s="896"/>
      <c r="DX109" s="896"/>
      <c r="DY109" s="896"/>
      <c r="DZ109" s="898"/>
    </row>
    <row r="110" spans="1:131" s="230" customFormat="1" ht="26.25" customHeight="1" x14ac:dyDescent="0.2">
      <c r="A110" s="899" t="s">
        <v>429</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333386</v>
      </c>
      <c r="AB110" s="903"/>
      <c r="AC110" s="903"/>
      <c r="AD110" s="903"/>
      <c r="AE110" s="904"/>
      <c r="AF110" s="905">
        <v>350173</v>
      </c>
      <c r="AG110" s="903"/>
      <c r="AH110" s="903"/>
      <c r="AI110" s="903"/>
      <c r="AJ110" s="904"/>
      <c r="AK110" s="905">
        <v>365847</v>
      </c>
      <c r="AL110" s="903"/>
      <c r="AM110" s="903"/>
      <c r="AN110" s="903"/>
      <c r="AO110" s="904"/>
      <c r="AP110" s="906">
        <v>15.5</v>
      </c>
      <c r="AQ110" s="907"/>
      <c r="AR110" s="907"/>
      <c r="AS110" s="907"/>
      <c r="AT110" s="908"/>
      <c r="AU110" s="909" t="s">
        <v>74</v>
      </c>
      <c r="AV110" s="910"/>
      <c r="AW110" s="910"/>
      <c r="AX110" s="910"/>
      <c r="AY110" s="910"/>
      <c r="AZ110" s="932" t="s">
        <v>430</v>
      </c>
      <c r="BA110" s="900"/>
      <c r="BB110" s="900"/>
      <c r="BC110" s="900"/>
      <c r="BD110" s="900"/>
      <c r="BE110" s="900"/>
      <c r="BF110" s="900"/>
      <c r="BG110" s="900"/>
      <c r="BH110" s="900"/>
      <c r="BI110" s="900"/>
      <c r="BJ110" s="900"/>
      <c r="BK110" s="900"/>
      <c r="BL110" s="900"/>
      <c r="BM110" s="900"/>
      <c r="BN110" s="900"/>
      <c r="BO110" s="900"/>
      <c r="BP110" s="901"/>
      <c r="BQ110" s="933">
        <v>3512205</v>
      </c>
      <c r="BR110" s="934"/>
      <c r="BS110" s="934"/>
      <c r="BT110" s="934"/>
      <c r="BU110" s="934"/>
      <c r="BV110" s="934">
        <v>3354041</v>
      </c>
      <c r="BW110" s="934"/>
      <c r="BX110" s="934"/>
      <c r="BY110" s="934"/>
      <c r="BZ110" s="934"/>
      <c r="CA110" s="934">
        <v>3074029</v>
      </c>
      <c r="CB110" s="934"/>
      <c r="CC110" s="934"/>
      <c r="CD110" s="934"/>
      <c r="CE110" s="934"/>
      <c r="CF110" s="947">
        <v>130.4</v>
      </c>
      <c r="CG110" s="948"/>
      <c r="CH110" s="948"/>
      <c r="CI110" s="948"/>
      <c r="CJ110" s="948"/>
      <c r="CK110" s="949" t="s">
        <v>431</v>
      </c>
      <c r="CL110" s="950"/>
      <c r="CM110" s="932" t="s">
        <v>432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176</v>
      </c>
      <c r="DH110" s="934"/>
      <c r="DI110" s="934"/>
      <c r="DJ110" s="934"/>
      <c r="DK110" s="934"/>
      <c r="DL110" s="934" t="s">
        <v>433</v>
      </c>
      <c r="DM110" s="934"/>
      <c r="DN110" s="934"/>
      <c r="DO110" s="934"/>
      <c r="DP110" s="934"/>
      <c r="DQ110" s="934" t="s">
        <v>433</v>
      </c>
      <c r="DR110" s="934"/>
      <c r="DS110" s="934"/>
      <c r="DT110" s="934"/>
      <c r="DU110" s="934"/>
      <c r="DV110" s="935" t="s">
        <v>433</v>
      </c>
      <c r="DW110" s="935"/>
      <c r="DX110" s="935"/>
      <c r="DY110" s="935"/>
      <c r="DZ110" s="936"/>
    </row>
    <row r="111" spans="1:131" s="230" customFormat="1" ht="26.25" customHeight="1" x14ac:dyDescent="0.2">
      <c r="A111" s="937" t="s">
        <v>434</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433</v>
      </c>
      <c r="AB111" s="941"/>
      <c r="AC111" s="941"/>
      <c r="AD111" s="941"/>
      <c r="AE111" s="942"/>
      <c r="AF111" s="943" t="s">
        <v>433</v>
      </c>
      <c r="AG111" s="941"/>
      <c r="AH111" s="941"/>
      <c r="AI111" s="941"/>
      <c r="AJ111" s="942"/>
      <c r="AK111" s="943" t="s">
        <v>176</v>
      </c>
      <c r="AL111" s="941"/>
      <c r="AM111" s="941"/>
      <c r="AN111" s="941"/>
      <c r="AO111" s="942"/>
      <c r="AP111" s="944" t="s">
        <v>433</v>
      </c>
      <c r="AQ111" s="945"/>
      <c r="AR111" s="945"/>
      <c r="AS111" s="945"/>
      <c r="AT111" s="946"/>
      <c r="AU111" s="911"/>
      <c r="AV111" s="912"/>
      <c r="AW111" s="912"/>
      <c r="AX111" s="912"/>
      <c r="AY111" s="912"/>
      <c r="AZ111" s="925" t="s">
        <v>435</v>
      </c>
      <c r="BA111" s="926"/>
      <c r="BB111" s="926"/>
      <c r="BC111" s="926"/>
      <c r="BD111" s="926"/>
      <c r="BE111" s="926"/>
      <c r="BF111" s="926"/>
      <c r="BG111" s="926"/>
      <c r="BH111" s="926"/>
      <c r="BI111" s="926"/>
      <c r="BJ111" s="926"/>
      <c r="BK111" s="926"/>
      <c r="BL111" s="926"/>
      <c r="BM111" s="926"/>
      <c r="BN111" s="926"/>
      <c r="BO111" s="926"/>
      <c r="BP111" s="927"/>
      <c r="BQ111" s="928" t="s">
        <v>433</v>
      </c>
      <c r="BR111" s="929"/>
      <c r="BS111" s="929"/>
      <c r="BT111" s="929"/>
      <c r="BU111" s="929"/>
      <c r="BV111" s="929" t="s">
        <v>433</v>
      </c>
      <c r="BW111" s="929"/>
      <c r="BX111" s="929"/>
      <c r="BY111" s="929"/>
      <c r="BZ111" s="929"/>
      <c r="CA111" s="929" t="s">
        <v>176</v>
      </c>
      <c r="CB111" s="929"/>
      <c r="CC111" s="929"/>
      <c r="CD111" s="929"/>
      <c r="CE111" s="929"/>
      <c r="CF111" s="923" t="s">
        <v>176</v>
      </c>
      <c r="CG111" s="924"/>
      <c r="CH111" s="924"/>
      <c r="CI111" s="924"/>
      <c r="CJ111" s="924"/>
      <c r="CK111" s="951"/>
      <c r="CL111" s="952"/>
      <c r="CM111" s="925" t="s">
        <v>436</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433</v>
      </c>
      <c r="DH111" s="929"/>
      <c r="DI111" s="929"/>
      <c r="DJ111" s="929"/>
      <c r="DK111" s="929"/>
      <c r="DL111" s="929" t="s">
        <v>176</v>
      </c>
      <c r="DM111" s="929"/>
      <c r="DN111" s="929"/>
      <c r="DO111" s="929"/>
      <c r="DP111" s="929"/>
      <c r="DQ111" s="929" t="s">
        <v>176</v>
      </c>
      <c r="DR111" s="929"/>
      <c r="DS111" s="929"/>
      <c r="DT111" s="929"/>
      <c r="DU111" s="929"/>
      <c r="DV111" s="930" t="s">
        <v>433</v>
      </c>
      <c r="DW111" s="930"/>
      <c r="DX111" s="930"/>
      <c r="DY111" s="930"/>
      <c r="DZ111" s="931"/>
    </row>
    <row r="112" spans="1:131" s="230" customFormat="1" ht="26.25" customHeight="1" x14ac:dyDescent="0.2">
      <c r="A112" s="955" t="s">
        <v>437</v>
      </c>
      <c r="B112" s="956"/>
      <c r="C112" s="926" t="s">
        <v>438</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433</v>
      </c>
      <c r="AB112" s="962"/>
      <c r="AC112" s="962"/>
      <c r="AD112" s="962"/>
      <c r="AE112" s="963"/>
      <c r="AF112" s="964" t="s">
        <v>176</v>
      </c>
      <c r="AG112" s="962"/>
      <c r="AH112" s="962"/>
      <c r="AI112" s="962"/>
      <c r="AJ112" s="963"/>
      <c r="AK112" s="964" t="s">
        <v>176</v>
      </c>
      <c r="AL112" s="962"/>
      <c r="AM112" s="962"/>
      <c r="AN112" s="962"/>
      <c r="AO112" s="963"/>
      <c r="AP112" s="965" t="s">
        <v>433</v>
      </c>
      <c r="AQ112" s="966"/>
      <c r="AR112" s="966"/>
      <c r="AS112" s="966"/>
      <c r="AT112" s="967"/>
      <c r="AU112" s="911"/>
      <c r="AV112" s="912"/>
      <c r="AW112" s="912"/>
      <c r="AX112" s="912"/>
      <c r="AY112" s="912"/>
      <c r="AZ112" s="925" t="s">
        <v>439</v>
      </c>
      <c r="BA112" s="926"/>
      <c r="BB112" s="926"/>
      <c r="BC112" s="926"/>
      <c r="BD112" s="926"/>
      <c r="BE112" s="926"/>
      <c r="BF112" s="926"/>
      <c r="BG112" s="926"/>
      <c r="BH112" s="926"/>
      <c r="BI112" s="926"/>
      <c r="BJ112" s="926"/>
      <c r="BK112" s="926"/>
      <c r="BL112" s="926"/>
      <c r="BM112" s="926"/>
      <c r="BN112" s="926"/>
      <c r="BO112" s="926"/>
      <c r="BP112" s="927"/>
      <c r="BQ112" s="928">
        <v>40488</v>
      </c>
      <c r="BR112" s="929"/>
      <c r="BS112" s="929"/>
      <c r="BT112" s="929"/>
      <c r="BU112" s="929"/>
      <c r="BV112" s="929">
        <v>30060</v>
      </c>
      <c r="BW112" s="929"/>
      <c r="BX112" s="929"/>
      <c r="BY112" s="929"/>
      <c r="BZ112" s="929"/>
      <c r="CA112" s="929">
        <v>18859</v>
      </c>
      <c r="CB112" s="929"/>
      <c r="CC112" s="929"/>
      <c r="CD112" s="929"/>
      <c r="CE112" s="929"/>
      <c r="CF112" s="923">
        <v>0.8</v>
      </c>
      <c r="CG112" s="924"/>
      <c r="CH112" s="924"/>
      <c r="CI112" s="924"/>
      <c r="CJ112" s="924"/>
      <c r="CK112" s="951"/>
      <c r="CL112" s="952"/>
      <c r="CM112" s="925" t="s">
        <v>440</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433</v>
      </c>
      <c r="DH112" s="929"/>
      <c r="DI112" s="929"/>
      <c r="DJ112" s="929"/>
      <c r="DK112" s="929"/>
      <c r="DL112" s="929" t="s">
        <v>393</v>
      </c>
      <c r="DM112" s="929"/>
      <c r="DN112" s="929"/>
      <c r="DO112" s="929"/>
      <c r="DP112" s="929"/>
      <c r="DQ112" s="929" t="s">
        <v>176</v>
      </c>
      <c r="DR112" s="929"/>
      <c r="DS112" s="929"/>
      <c r="DT112" s="929"/>
      <c r="DU112" s="929"/>
      <c r="DV112" s="930" t="s">
        <v>176</v>
      </c>
      <c r="DW112" s="930"/>
      <c r="DX112" s="930"/>
      <c r="DY112" s="930"/>
      <c r="DZ112" s="931"/>
    </row>
    <row r="113" spans="1:130" s="230" customFormat="1" ht="26.25" customHeight="1" x14ac:dyDescent="0.2">
      <c r="A113" s="957"/>
      <c r="B113" s="958"/>
      <c r="C113" s="926" t="s">
        <v>441</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2261</v>
      </c>
      <c r="AB113" s="941"/>
      <c r="AC113" s="941"/>
      <c r="AD113" s="941"/>
      <c r="AE113" s="942"/>
      <c r="AF113" s="943">
        <v>1431</v>
      </c>
      <c r="AG113" s="941"/>
      <c r="AH113" s="941"/>
      <c r="AI113" s="941"/>
      <c r="AJ113" s="942"/>
      <c r="AK113" s="943">
        <v>662</v>
      </c>
      <c r="AL113" s="941"/>
      <c r="AM113" s="941"/>
      <c r="AN113" s="941"/>
      <c r="AO113" s="942"/>
      <c r="AP113" s="944">
        <v>0</v>
      </c>
      <c r="AQ113" s="945"/>
      <c r="AR113" s="945"/>
      <c r="AS113" s="945"/>
      <c r="AT113" s="946"/>
      <c r="AU113" s="911"/>
      <c r="AV113" s="912"/>
      <c r="AW113" s="912"/>
      <c r="AX113" s="912"/>
      <c r="AY113" s="912"/>
      <c r="AZ113" s="925" t="s">
        <v>442</v>
      </c>
      <c r="BA113" s="926"/>
      <c r="BB113" s="926"/>
      <c r="BC113" s="926"/>
      <c r="BD113" s="926"/>
      <c r="BE113" s="926"/>
      <c r="BF113" s="926"/>
      <c r="BG113" s="926"/>
      <c r="BH113" s="926"/>
      <c r="BI113" s="926"/>
      <c r="BJ113" s="926"/>
      <c r="BK113" s="926"/>
      <c r="BL113" s="926"/>
      <c r="BM113" s="926"/>
      <c r="BN113" s="926"/>
      <c r="BO113" s="926"/>
      <c r="BP113" s="927"/>
      <c r="BQ113" s="928">
        <v>319769</v>
      </c>
      <c r="BR113" s="929"/>
      <c r="BS113" s="929"/>
      <c r="BT113" s="929"/>
      <c r="BU113" s="929"/>
      <c r="BV113" s="929">
        <v>289733</v>
      </c>
      <c r="BW113" s="929"/>
      <c r="BX113" s="929"/>
      <c r="BY113" s="929"/>
      <c r="BZ113" s="929"/>
      <c r="CA113" s="929">
        <v>260281</v>
      </c>
      <c r="CB113" s="929"/>
      <c r="CC113" s="929"/>
      <c r="CD113" s="929"/>
      <c r="CE113" s="929"/>
      <c r="CF113" s="923">
        <v>11</v>
      </c>
      <c r="CG113" s="924"/>
      <c r="CH113" s="924"/>
      <c r="CI113" s="924"/>
      <c r="CJ113" s="924"/>
      <c r="CK113" s="951"/>
      <c r="CL113" s="952"/>
      <c r="CM113" s="925" t="s">
        <v>443</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176</v>
      </c>
      <c r="DH113" s="962"/>
      <c r="DI113" s="962"/>
      <c r="DJ113" s="962"/>
      <c r="DK113" s="963"/>
      <c r="DL113" s="964" t="s">
        <v>176</v>
      </c>
      <c r="DM113" s="962"/>
      <c r="DN113" s="962"/>
      <c r="DO113" s="962"/>
      <c r="DP113" s="963"/>
      <c r="DQ113" s="964" t="s">
        <v>176</v>
      </c>
      <c r="DR113" s="962"/>
      <c r="DS113" s="962"/>
      <c r="DT113" s="962"/>
      <c r="DU113" s="963"/>
      <c r="DV113" s="965" t="s">
        <v>433</v>
      </c>
      <c r="DW113" s="966"/>
      <c r="DX113" s="966"/>
      <c r="DY113" s="966"/>
      <c r="DZ113" s="967"/>
    </row>
    <row r="114" spans="1:130" s="230" customFormat="1" ht="26.25" customHeight="1" x14ac:dyDescent="0.2">
      <c r="A114" s="957"/>
      <c r="B114" s="958"/>
      <c r="C114" s="926" t="s">
        <v>444</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28799</v>
      </c>
      <c r="AB114" s="962"/>
      <c r="AC114" s="962"/>
      <c r="AD114" s="962"/>
      <c r="AE114" s="963"/>
      <c r="AF114" s="964">
        <v>27048</v>
      </c>
      <c r="AG114" s="962"/>
      <c r="AH114" s="962"/>
      <c r="AI114" s="962"/>
      <c r="AJ114" s="963"/>
      <c r="AK114" s="964">
        <v>26065</v>
      </c>
      <c r="AL114" s="962"/>
      <c r="AM114" s="962"/>
      <c r="AN114" s="962"/>
      <c r="AO114" s="963"/>
      <c r="AP114" s="965">
        <v>1.1000000000000001</v>
      </c>
      <c r="AQ114" s="966"/>
      <c r="AR114" s="966"/>
      <c r="AS114" s="966"/>
      <c r="AT114" s="967"/>
      <c r="AU114" s="911"/>
      <c r="AV114" s="912"/>
      <c r="AW114" s="912"/>
      <c r="AX114" s="912"/>
      <c r="AY114" s="912"/>
      <c r="AZ114" s="925" t="s">
        <v>445</v>
      </c>
      <c r="BA114" s="926"/>
      <c r="BB114" s="926"/>
      <c r="BC114" s="926"/>
      <c r="BD114" s="926"/>
      <c r="BE114" s="926"/>
      <c r="BF114" s="926"/>
      <c r="BG114" s="926"/>
      <c r="BH114" s="926"/>
      <c r="BI114" s="926"/>
      <c r="BJ114" s="926"/>
      <c r="BK114" s="926"/>
      <c r="BL114" s="926"/>
      <c r="BM114" s="926"/>
      <c r="BN114" s="926"/>
      <c r="BO114" s="926"/>
      <c r="BP114" s="927"/>
      <c r="BQ114" s="928">
        <v>769880</v>
      </c>
      <c r="BR114" s="929"/>
      <c r="BS114" s="929"/>
      <c r="BT114" s="929"/>
      <c r="BU114" s="929"/>
      <c r="BV114" s="929">
        <v>732244</v>
      </c>
      <c r="BW114" s="929"/>
      <c r="BX114" s="929"/>
      <c r="BY114" s="929"/>
      <c r="BZ114" s="929"/>
      <c r="CA114" s="929">
        <v>694355</v>
      </c>
      <c r="CB114" s="929"/>
      <c r="CC114" s="929"/>
      <c r="CD114" s="929"/>
      <c r="CE114" s="929"/>
      <c r="CF114" s="923">
        <v>29.4</v>
      </c>
      <c r="CG114" s="924"/>
      <c r="CH114" s="924"/>
      <c r="CI114" s="924"/>
      <c r="CJ114" s="924"/>
      <c r="CK114" s="951"/>
      <c r="CL114" s="952"/>
      <c r="CM114" s="925" t="s">
        <v>446</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176</v>
      </c>
      <c r="DH114" s="962"/>
      <c r="DI114" s="962"/>
      <c r="DJ114" s="962"/>
      <c r="DK114" s="963"/>
      <c r="DL114" s="964" t="s">
        <v>433</v>
      </c>
      <c r="DM114" s="962"/>
      <c r="DN114" s="962"/>
      <c r="DO114" s="962"/>
      <c r="DP114" s="963"/>
      <c r="DQ114" s="964" t="s">
        <v>433</v>
      </c>
      <c r="DR114" s="962"/>
      <c r="DS114" s="962"/>
      <c r="DT114" s="962"/>
      <c r="DU114" s="963"/>
      <c r="DV114" s="965" t="s">
        <v>176</v>
      </c>
      <c r="DW114" s="966"/>
      <c r="DX114" s="966"/>
      <c r="DY114" s="966"/>
      <c r="DZ114" s="967"/>
    </row>
    <row r="115" spans="1:130" s="230" customFormat="1" ht="26.25" customHeight="1" x14ac:dyDescent="0.2">
      <c r="A115" s="957"/>
      <c r="B115" s="958"/>
      <c r="C115" s="926" t="s">
        <v>447</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t="s">
        <v>176</v>
      </c>
      <c r="AB115" s="941"/>
      <c r="AC115" s="941"/>
      <c r="AD115" s="941"/>
      <c r="AE115" s="942"/>
      <c r="AF115" s="943" t="s">
        <v>433</v>
      </c>
      <c r="AG115" s="941"/>
      <c r="AH115" s="941"/>
      <c r="AI115" s="941"/>
      <c r="AJ115" s="942"/>
      <c r="AK115" s="943" t="s">
        <v>176</v>
      </c>
      <c r="AL115" s="941"/>
      <c r="AM115" s="941"/>
      <c r="AN115" s="941"/>
      <c r="AO115" s="942"/>
      <c r="AP115" s="944" t="s">
        <v>433</v>
      </c>
      <c r="AQ115" s="945"/>
      <c r="AR115" s="945"/>
      <c r="AS115" s="945"/>
      <c r="AT115" s="946"/>
      <c r="AU115" s="911"/>
      <c r="AV115" s="912"/>
      <c r="AW115" s="912"/>
      <c r="AX115" s="912"/>
      <c r="AY115" s="912"/>
      <c r="AZ115" s="925" t="s">
        <v>448</v>
      </c>
      <c r="BA115" s="926"/>
      <c r="BB115" s="926"/>
      <c r="BC115" s="926"/>
      <c r="BD115" s="926"/>
      <c r="BE115" s="926"/>
      <c r="BF115" s="926"/>
      <c r="BG115" s="926"/>
      <c r="BH115" s="926"/>
      <c r="BI115" s="926"/>
      <c r="BJ115" s="926"/>
      <c r="BK115" s="926"/>
      <c r="BL115" s="926"/>
      <c r="BM115" s="926"/>
      <c r="BN115" s="926"/>
      <c r="BO115" s="926"/>
      <c r="BP115" s="927"/>
      <c r="BQ115" s="928" t="s">
        <v>176</v>
      </c>
      <c r="BR115" s="929"/>
      <c r="BS115" s="929"/>
      <c r="BT115" s="929"/>
      <c r="BU115" s="929"/>
      <c r="BV115" s="929" t="s">
        <v>433</v>
      </c>
      <c r="BW115" s="929"/>
      <c r="BX115" s="929"/>
      <c r="BY115" s="929"/>
      <c r="BZ115" s="929"/>
      <c r="CA115" s="929" t="s">
        <v>433</v>
      </c>
      <c r="CB115" s="929"/>
      <c r="CC115" s="929"/>
      <c r="CD115" s="929"/>
      <c r="CE115" s="929"/>
      <c r="CF115" s="923" t="s">
        <v>176</v>
      </c>
      <c r="CG115" s="924"/>
      <c r="CH115" s="924"/>
      <c r="CI115" s="924"/>
      <c r="CJ115" s="924"/>
      <c r="CK115" s="951"/>
      <c r="CL115" s="952"/>
      <c r="CM115" s="925" t="s">
        <v>449</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433</v>
      </c>
      <c r="DH115" s="962"/>
      <c r="DI115" s="962"/>
      <c r="DJ115" s="962"/>
      <c r="DK115" s="963"/>
      <c r="DL115" s="964" t="s">
        <v>176</v>
      </c>
      <c r="DM115" s="962"/>
      <c r="DN115" s="962"/>
      <c r="DO115" s="962"/>
      <c r="DP115" s="963"/>
      <c r="DQ115" s="964" t="s">
        <v>433</v>
      </c>
      <c r="DR115" s="962"/>
      <c r="DS115" s="962"/>
      <c r="DT115" s="962"/>
      <c r="DU115" s="963"/>
      <c r="DV115" s="965" t="s">
        <v>433</v>
      </c>
      <c r="DW115" s="966"/>
      <c r="DX115" s="966"/>
      <c r="DY115" s="966"/>
      <c r="DZ115" s="967"/>
    </row>
    <row r="116" spans="1:130" s="230" customFormat="1" ht="26.25" customHeight="1" x14ac:dyDescent="0.2">
      <c r="A116" s="959"/>
      <c r="B116" s="960"/>
      <c r="C116" s="968" t="s">
        <v>450</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433</v>
      </c>
      <c r="AB116" s="962"/>
      <c r="AC116" s="962"/>
      <c r="AD116" s="962"/>
      <c r="AE116" s="963"/>
      <c r="AF116" s="964" t="s">
        <v>433</v>
      </c>
      <c r="AG116" s="962"/>
      <c r="AH116" s="962"/>
      <c r="AI116" s="962"/>
      <c r="AJ116" s="963"/>
      <c r="AK116" s="964" t="s">
        <v>393</v>
      </c>
      <c r="AL116" s="962"/>
      <c r="AM116" s="962"/>
      <c r="AN116" s="962"/>
      <c r="AO116" s="963"/>
      <c r="AP116" s="965" t="s">
        <v>176</v>
      </c>
      <c r="AQ116" s="966"/>
      <c r="AR116" s="966"/>
      <c r="AS116" s="966"/>
      <c r="AT116" s="967"/>
      <c r="AU116" s="911"/>
      <c r="AV116" s="912"/>
      <c r="AW116" s="912"/>
      <c r="AX116" s="912"/>
      <c r="AY116" s="912"/>
      <c r="AZ116" s="970" t="s">
        <v>451</v>
      </c>
      <c r="BA116" s="971"/>
      <c r="BB116" s="971"/>
      <c r="BC116" s="971"/>
      <c r="BD116" s="971"/>
      <c r="BE116" s="971"/>
      <c r="BF116" s="971"/>
      <c r="BG116" s="971"/>
      <c r="BH116" s="971"/>
      <c r="BI116" s="971"/>
      <c r="BJ116" s="971"/>
      <c r="BK116" s="971"/>
      <c r="BL116" s="971"/>
      <c r="BM116" s="971"/>
      <c r="BN116" s="971"/>
      <c r="BO116" s="971"/>
      <c r="BP116" s="972"/>
      <c r="BQ116" s="928" t="s">
        <v>393</v>
      </c>
      <c r="BR116" s="929"/>
      <c r="BS116" s="929"/>
      <c r="BT116" s="929"/>
      <c r="BU116" s="929"/>
      <c r="BV116" s="929" t="s">
        <v>176</v>
      </c>
      <c r="BW116" s="929"/>
      <c r="BX116" s="929"/>
      <c r="BY116" s="929"/>
      <c r="BZ116" s="929"/>
      <c r="CA116" s="929" t="s">
        <v>176</v>
      </c>
      <c r="CB116" s="929"/>
      <c r="CC116" s="929"/>
      <c r="CD116" s="929"/>
      <c r="CE116" s="929"/>
      <c r="CF116" s="923" t="s">
        <v>393</v>
      </c>
      <c r="CG116" s="924"/>
      <c r="CH116" s="924"/>
      <c r="CI116" s="924"/>
      <c r="CJ116" s="924"/>
      <c r="CK116" s="951"/>
      <c r="CL116" s="952"/>
      <c r="CM116" s="925" t="s">
        <v>452</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176</v>
      </c>
      <c r="DH116" s="962"/>
      <c r="DI116" s="962"/>
      <c r="DJ116" s="962"/>
      <c r="DK116" s="963"/>
      <c r="DL116" s="964" t="s">
        <v>433</v>
      </c>
      <c r="DM116" s="962"/>
      <c r="DN116" s="962"/>
      <c r="DO116" s="962"/>
      <c r="DP116" s="963"/>
      <c r="DQ116" s="964" t="s">
        <v>433</v>
      </c>
      <c r="DR116" s="962"/>
      <c r="DS116" s="962"/>
      <c r="DT116" s="962"/>
      <c r="DU116" s="963"/>
      <c r="DV116" s="965" t="s">
        <v>176</v>
      </c>
      <c r="DW116" s="966"/>
      <c r="DX116" s="966"/>
      <c r="DY116" s="966"/>
      <c r="DZ116" s="967"/>
    </row>
    <row r="117" spans="1:130" s="230" customFormat="1" ht="26.25" customHeight="1" x14ac:dyDescent="0.2">
      <c r="A117" s="91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453</v>
      </c>
      <c r="Z117" s="897"/>
      <c r="AA117" s="981">
        <v>364446</v>
      </c>
      <c r="AB117" s="982"/>
      <c r="AC117" s="982"/>
      <c r="AD117" s="982"/>
      <c r="AE117" s="983"/>
      <c r="AF117" s="984">
        <v>378652</v>
      </c>
      <c r="AG117" s="982"/>
      <c r="AH117" s="982"/>
      <c r="AI117" s="982"/>
      <c r="AJ117" s="983"/>
      <c r="AK117" s="984">
        <v>392574</v>
      </c>
      <c r="AL117" s="982"/>
      <c r="AM117" s="982"/>
      <c r="AN117" s="982"/>
      <c r="AO117" s="983"/>
      <c r="AP117" s="985"/>
      <c r="AQ117" s="986"/>
      <c r="AR117" s="986"/>
      <c r="AS117" s="986"/>
      <c r="AT117" s="987"/>
      <c r="AU117" s="911"/>
      <c r="AV117" s="912"/>
      <c r="AW117" s="912"/>
      <c r="AX117" s="912"/>
      <c r="AY117" s="912"/>
      <c r="AZ117" s="977" t="s">
        <v>454</v>
      </c>
      <c r="BA117" s="978"/>
      <c r="BB117" s="978"/>
      <c r="BC117" s="978"/>
      <c r="BD117" s="978"/>
      <c r="BE117" s="978"/>
      <c r="BF117" s="978"/>
      <c r="BG117" s="978"/>
      <c r="BH117" s="978"/>
      <c r="BI117" s="978"/>
      <c r="BJ117" s="978"/>
      <c r="BK117" s="978"/>
      <c r="BL117" s="978"/>
      <c r="BM117" s="978"/>
      <c r="BN117" s="978"/>
      <c r="BO117" s="978"/>
      <c r="BP117" s="979"/>
      <c r="BQ117" s="928" t="s">
        <v>176</v>
      </c>
      <c r="BR117" s="929"/>
      <c r="BS117" s="929"/>
      <c r="BT117" s="929"/>
      <c r="BU117" s="929"/>
      <c r="BV117" s="929" t="s">
        <v>176</v>
      </c>
      <c r="BW117" s="929"/>
      <c r="BX117" s="929"/>
      <c r="BY117" s="929"/>
      <c r="BZ117" s="929"/>
      <c r="CA117" s="929" t="s">
        <v>176</v>
      </c>
      <c r="CB117" s="929"/>
      <c r="CC117" s="929"/>
      <c r="CD117" s="929"/>
      <c r="CE117" s="929"/>
      <c r="CF117" s="923" t="s">
        <v>176</v>
      </c>
      <c r="CG117" s="924"/>
      <c r="CH117" s="924"/>
      <c r="CI117" s="924"/>
      <c r="CJ117" s="924"/>
      <c r="CK117" s="951"/>
      <c r="CL117" s="952"/>
      <c r="CM117" s="925" t="s">
        <v>455</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176</v>
      </c>
      <c r="DH117" s="962"/>
      <c r="DI117" s="962"/>
      <c r="DJ117" s="962"/>
      <c r="DK117" s="963"/>
      <c r="DL117" s="964" t="s">
        <v>176</v>
      </c>
      <c r="DM117" s="962"/>
      <c r="DN117" s="962"/>
      <c r="DO117" s="962"/>
      <c r="DP117" s="963"/>
      <c r="DQ117" s="964" t="s">
        <v>176</v>
      </c>
      <c r="DR117" s="962"/>
      <c r="DS117" s="962"/>
      <c r="DT117" s="962"/>
      <c r="DU117" s="963"/>
      <c r="DV117" s="965" t="s">
        <v>176</v>
      </c>
      <c r="DW117" s="966"/>
      <c r="DX117" s="966"/>
      <c r="DY117" s="966"/>
      <c r="DZ117" s="967"/>
    </row>
    <row r="118" spans="1:130" s="230" customFormat="1" ht="26.25" customHeight="1" x14ac:dyDescent="0.2">
      <c r="A118" s="915" t="s">
        <v>428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425</v>
      </c>
      <c r="AB118" s="896"/>
      <c r="AC118" s="896"/>
      <c r="AD118" s="896"/>
      <c r="AE118" s="897"/>
      <c r="AF118" s="895" t="s">
        <v>426</v>
      </c>
      <c r="AG118" s="896"/>
      <c r="AH118" s="896"/>
      <c r="AI118" s="896"/>
      <c r="AJ118" s="897"/>
      <c r="AK118" s="895" t="s">
        <v>309</v>
      </c>
      <c r="AL118" s="896"/>
      <c r="AM118" s="896"/>
      <c r="AN118" s="896"/>
      <c r="AO118" s="897"/>
      <c r="AP118" s="973" t="s">
        <v>427</v>
      </c>
      <c r="AQ118" s="974"/>
      <c r="AR118" s="974"/>
      <c r="AS118" s="974"/>
      <c r="AT118" s="975"/>
      <c r="AU118" s="911"/>
      <c r="AV118" s="912"/>
      <c r="AW118" s="912"/>
      <c r="AX118" s="912"/>
      <c r="AY118" s="912"/>
      <c r="AZ118" s="976" t="s">
        <v>456</v>
      </c>
      <c r="BA118" s="968"/>
      <c r="BB118" s="968"/>
      <c r="BC118" s="968"/>
      <c r="BD118" s="968"/>
      <c r="BE118" s="968"/>
      <c r="BF118" s="968"/>
      <c r="BG118" s="968"/>
      <c r="BH118" s="968"/>
      <c r="BI118" s="968"/>
      <c r="BJ118" s="968"/>
      <c r="BK118" s="968"/>
      <c r="BL118" s="968"/>
      <c r="BM118" s="968"/>
      <c r="BN118" s="968"/>
      <c r="BO118" s="968"/>
      <c r="BP118" s="969"/>
      <c r="BQ118" s="1002" t="s">
        <v>176</v>
      </c>
      <c r="BR118" s="1003"/>
      <c r="BS118" s="1003"/>
      <c r="BT118" s="1003"/>
      <c r="BU118" s="1003"/>
      <c r="BV118" s="1003" t="s">
        <v>176</v>
      </c>
      <c r="BW118" s="1003"/>
      <c r="BX118" s="1003"/>
      <c r="BY118" s="1003"/>
      <c r="BZ118" s="1003"/>
      <c r="CA118" s="1003" t="s">
        <v>393</v>
      </c>
      <c r="CB118" s="1003"/>
      <c r="CC118" s="1003"/>
      <c r="CD118" s="1003"/>
      <c r="CE118" s="1003"/>
      <c r="CF118" s="923" t="s">
        <v>393</v>
      </c>
      <c r="CG118" s="924"/>
      <c r="CH118" s="924"/>
      <c r="CI118" s="924"/>
      <c r="CJ118" s="924"/>
      <c r="CK118" s="951"/>
      <c r="CL118" s="952"/>
      <c r="CM118" s="925" t="s">
        <v>457</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176</v>
      </c>
      <c r="DH118" s="962"/>
      <c r="DI118" s="962"/>
      <c r="DJ118" s="962"/>
      <c r="DK118" s="963"/>
      <c r="DL118" s="964" t="s">
        <v>176</v>
      </c>
      <c r="DM118" s="962"/>
      <c r="DN118" s="962"/>
      <c r="DO118" s="962"/>
      <c r="DP118" s="963"/>
      <c r="DQ118" s="964" t="s">
        <v>176</v>
      </c>
      <c r="DR118" s="962"/>
      <c r="DS118" s="962"/>
      <c r="DT118" s="962"/>
      <c r="DU118" s="963"/>
      <c r="DV118" s="965" t="s">
        <v>176</v>
      </c>
      <c r="DW118" s="966"/>
      <c r="DX118" s="966"/>
      <c r="DY118" s="966"/>
      <c r="DZ118" s="967"/>
    </row>
    <row r="119" spans="1:130" s="230" customFormat="1" ht="26.25" customHeight="1" x14ac:dyDescent="0.2">
      <c r="A119" s="1060" t="s">
        <v>431</v>
      </c>
      <c r="B119" s="950"/>
      <c r="C119" s="932" t="s">
        <v>432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176</v>
      </c>
      <c r="AB119" s="903"/>
      <c r="AC119" s="903"/>
      <c r="AD119" s="903"/>
      <c r="AE119" s="904"/>
      <c r="AF119" s="905" t="s">
        <v>176</v>
      </c>
      <c r="AG119" s="903"/>
      <c r="AH119" s="903"/>
      <c r="AI119" s="903"/>
      <c r="AJ119" s="904"/>
      <c r="AK119" s="905" t="s">
        <v>176</v>
      </c>
      <c r="AL119" s="903"/>
      <c r="AM119" s="903"/>
      <c r="AN119" s="903"/>
      <c r="AO119" s="904"/>
      <c r="AP119" s="906" t="s">
        <v>176</v>
      </c>
      <c r="AQ119" s="907"/>
      <c r="AR119" s="907"/>
      <c r="AS119" s="907"/>
      <c r="AT119" s="908"/>
      <c r="AU119" s="913"/>
      <c r="AV119" s="914"/>
      <c r="AW119" s="914"/>
      <c r="AX119" s="914"/>
      <c r="AY119" s="914"/>
      <c r="AZ119" s="251" t="s">
        <v>188</v>
      </c>
      <c r="BA119" s="251"/>
      <c r="BB119" s="251"/>
      <c r="BC119" s="251"/>
      <c r="BD119" s="251"/>
      <c r="BE119" s="251"/>
      <c r="BF119" s="251"/>
      <c r="BG119" s="251"/>
      <c r="BH119" s="251"/>
      <c r="BI119" s="251"/>
      <c r="BJ119" s="251"/>
      <c r="BK119" s="251"/>
      <c r="BL119" s="251"/>
      <c r="BM119" s="251"/>
      <c r="BN119" s="251"/>
      <c r="BO119" s="980" t="s">
        <v>458</v>
      </c>
      <c r="BP119" s="1008"/>
      <c r="BQ119" s="1002">
        <v>4642342</v>
      </c>
      <c r="BR119" s="1003"/>
      <c r="BS119" s="1003"/>
      <c r="BT119" s="1003"/>
      <c r="BU119" s="1003"/>
      <c r="BV119" s="1003">
        <v>4406078</v>
      </c>
      <c r="BW119" s="1003"/>
      <c r="BX119" s="1003"/>
      <c r="BY119" s="1003"/>
      <c r="BZ119" s="1003"/>
      <c r="CA119" s="1003">
        <v>4047524</v>
      </c>
      <c r="CB119" s="1003"/>
      <c r="CC119" s="1003"/>
      <c r="CD119" s="1003"/>
      <c r="CE119" s="1003"/>
      <c r="CF119" s="1004"/>
      <c r="CG119" s="1005"/>
      <c r="CH119" s="1005"/>
      <c r="CI119" s="1005"/>
      <c r="CJ119" s="1006"/>
      <c r="CK119" s="953"/>
      <c r="CL119" s="954"/>
      <c r="CM119" s="976" t="s">
        <v>459</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176</v>
      </c>
      <c r="DH119" s="989"/>
      <c r="DI119" s="989"/>
      <c r="DJ119" s="989"/>
      <c r="DK119" s="990"/>
      <c r="DL119" s="988" t="s">
        <v>176</v>
      </c>
      <c r="DM119" s="989"/>
      <c r="DN119" s="989"/>
      <c r="DO119" s="989"/>
      <c r="DP119" s="990"/>
      <c r="DQ119" s="988" t="s">
        <v>176</v>
      </c>
      <c r="DR119" s="989"/>
      <c r="DS119" s="989"/>
      <c r="DT119" s="989"/>
      <c r="DU119" s="990"/>
      <c r="DV119" s="991" t="s">
        <v>176</v>
      </c>
      <c r="DW119" s="992"/>
      <c r="DX119" s="992"/>
      <c r="DY119" s="992"/>
      <c r="DZ119" s="993"/>
    </row>
    <row r="120" spans="1:130" s="230" customFormat="1" ht="26.25" customHeight="1" x14ac:dyDescent="0.2">
      <c r="A120" s="1061"/>
      <c r="B120" s="952"/>
      <c r="C120" s="925" t="s">
        <v>436</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176</v>
      </c>
      <c r="AB120" s="962"/>
      <c r="AC120" s="962"/>
      <c r="AD120" s="962"/>
      <c r="AE120" s="963"/>
      <c r="AF120" s="964" t="s">
        <v>176</v>
      </c>
      <c r="AG120" s="962"/>
      <c r="AH120" s="962"/>
      <c r="AI120" s="962"/>
      <c r="AJ120" s="963"/>
      <c r="AK120" s="964" t="s">
        <v>176</v>
      </c>
      <c r="AL120" s="962"/>
      <c r="AM120" s="962"/>
      <c r="AN120" s="962"/>
      <c r="AO120" s="963"/>
      <c r="AP120" s="965" t="s">
        <v>393</v>
      </c>
      <c r="AQ120" s="966"/>
      <c r="AR120" s="966"/>
      <c r="AS120" s="966"/>
      <c r="AT120" s="967"/>
      <c r="AU120" s="994" t="s">
        <v>460</v>
      </c>
      <c r="AV120" s="995"/>
      <c r="AW120" s="995"/>
      <c r="AX120" s="995"/>
      <c r="AY120" s="996"/>
      <c r="AZ120" s="932" t="s">
        <v>461</v>
      </c>
      <c r="BA120" s="900"/>
      <c r="BB120" s="900"/>
      <c r="BC120" s="900"/>
      <c r="BD120" s="900"/>
      <c r="BE120" s="900"/>
      <c r="BF120" s="900"/>
      <c r="BG120" s="900"/>
      <c r="BH120" s="900"/>
      <c r="BI120" s="900"/>
      <c r="BJ120" s="900"/>
      <c r="BK120" s="900"/>
      <c r="BL120" s="900"/>
      <c r="BM120" s="900"/>
      <c r="BN120" s="900"/>
      <c r="BO120" s="900"/>
      <c r="BP120" s="901"/>
      <c r="BQ120" s="933">
        <v>980937</v>
      </c>
      <c r="BR120" s="934"/>
      <c r="BS120" s="934"/>
      <c r="BT120" s="934"/>
      <c r="BU120" s="934"/>
      <c r="BV120" s="934">
        <v>1197293</v>
      </c>
      <c r="BW120" s="934"/>
      <c r="BX120" s="934"/>
      <c r="BY120" s="934"/>
      <c r="BZ120" s="934"/>
      <c r="CA120" s="934">
        <v>1422762</v>
      </c>
      <c r="CB120" s="934"/>
      <c r="CC120" s="934"/>
      <c r="CD120" s="934"/>
      <c r="CE120" s="934"/>
      <c r="CF120" s="947">
        <v>60.3</v>
      </c>
      <c r="CG120" s="948"/>
      <c r="CH120" s="948"/>
      <c r="CI120" s="948"/>
      <c r="CJ120" s="948"/>
      <c r="CK120" s="1009" t="s">
        <v>462</v>
      </c>
      <c r="CL120" s="1010"/>
      <c r="CM120" s="1010"/>
      <c r="CN120" s="1010"/>
      <c r="CO120" s="1011"/>
      <c r="CP120" s="1017" t="s">
        <v>407</v>
      </c>
      <c r="CQ120" s="1018"/>
      <c r="CR120" s="1018"/>
      <c r="CS120" s="1018"/>
      <c r="CT120" s="1018"/>
      <c r="CU120" s="1018"/>
      <c r="CV120" s="1018"/>
      <c r="CW120" s="1018"/>
      <c r="CX120" s="1018"/>
      <c r="CY120" s="1018"/>
      <c r="CZ120" s="1018"/>
      <c r="DA120" s="1018"/>
      <c r="DB120" s="1018"/>
      <c r="DC120" s="1018"/>
      <c r="DD120" s="1018"/>
      <c r="DE120" s="1018"/>
      <c r="DF120" s="1019"/>
      <c r="DG120" s="933">
        <v>40488</v>
      </c>
      <c r="DH120" s="934"/>
      <c r="DI120" s="934"/>
      <c r="DJ120" s="934"/>
      <c r="DK120" s="934"/>
      <c r="DL120" s="934">
        <v>30060</v>
      </c>
      <c r="DM120" s="934"/>
      <c r="DN120" s="934"/>
      <c r="DO120" s="934"/>
      <c r="DP120" s="934"/>
      <c r="DQ120" s="934">
        <v>18859</v>
      </c>
      <c r="DR120" s="934"/>
      <c r="DS120" s="934"/>
      <c r="DT120" s="934"/>
      <c r="DU120" s="934"/>
      <c r="DV120" s="935">
        <v>0.8</v>
      </c>
      <c r="DW120" s="935"/>
      <c r="DX120" s="935"/>
      <c r="DY120" s="935"/>
      <c r="DZ120" s="936"/>
    </row>
    <row r="121" spans="1:130" s="230" customFormat="1" ht="26.25" customHeight="1" x14ac:dyDescent="0.2">
      <c r="A121" s="1061"/>
      <c r="B121" s="952"/>
      <c r="C121" s="977" t="s">
        <v>463</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176</v>
      </c>
      <c r="AB121" s="962"/>
      <c r="AC121" s="962"/>
      <c r="AD121" s="962"/>
      <c r="AE121" s="963"/>
      <c r="AF121" s="964" t="s">
        <v>393</v>
      </c>
      <c r="AG121" s="962"/>
      <c r="AH121" s="962"/>
      <c r="AI121" s="962"/>
      <c r="AJ121" s="963"/>
      <c r="AK121" s="964" t="s">
        <v>176</v>
      </c>
      <c r="AL121" s="962"/>
      <c r="AM121" s="962"/>
      <c r="AN121" s="962"/>
      <c r="AO121" s="963"/>
      <c r="AP121" s="965" t="s">
        <v>176</v>
      </c>
      <c r="AQ121" s="966"/>
      <c r="AR121" s="966"/>
      <c r="AS121" s="966"/>
      <c r="AT121" s="967"/>
      <c r="AU121" s="997"/>
      <c r="AV121" s="998"/>
      <c r="AW121" s="998"/>
      <c r="AX121" s="998"/>
      <c r="AY121" s="999"/>
      <c r="AZ121" s="925" t="s">
        <v>464</v>
      </c>
      <c r="BA121" s="926"/>
      <c r="BB121" s="926"/>
      <c r="BC121" s="926"/>
      <c r="BD121" s="926"/>
      <c r="BE121" s="926"/>
      <c r="BF121" s="926"/>
      <c r="BG121" s="926"/>
      <c r="BH121" s="926"/>
      <c r="BI121" s="926"/>
      <c r="BJ121" s="926"/>
      <c r="BK121" s="926"/>
      <c r="BL121" s="926"/>
      <c r="BM121" s="926"/>
      <c r="BN121" s="926"/>
      <c r="BO121" s="926"/>
      <c r="BP121" s="927"/>
      <c r="BQ121" s="928">
        <v>48110</v>
      </c>
      <c r="BR121" s="929"/>
      <c r="BS121" s="929"/>
      <c r="BT121" s="929"/>
      <c r="BU121" s="929"/>
      <c r="BV121" s="929">
        <v>43172</v>
      </c>
      <c r="BW121" s="929"/>
      <c r="BX121" s="929"/>
      <c r="BY121" s="929"/>
      <c r="BZ121" s="929"/>
      <c r="CA121" s="929">
        <v>37268</v>
      </c>
      <c r="CB121" s="929"/>
      <c r="CC121" s="929"/>
      <c r="CD121" s="929"/>
      <c r="CE121" s="929"/>
      <c r="CF121" s="923">
        <v>1.6</v>
      </c>
      <c r="CG121" s="924"/>
      <c r="CH121" s="924"/>
      <c r="CI121" s="924"/>
      <c r="CJ121" s="924"/>
      <c r="CK121" s="1012"/>
      <c r="CL121" s="1013"/>
      <c r="CM121" s="1013"/>
      <c r="CN121" s="1013"/>
      <c r="CO121" s="1014"/>
      <c r="CP121" s="1022" t="s">
        <v>405</v>
      </c>
      <c r="CQ121" s="1023"/>
      <c r="CR121" s="1023"/>
      <c r="CS121" s="1023"/>
      <c r="CT121" s="1023"/>
      <c r="CU121" s="1023"/>
      <c r="CV121" s="1023"/>
      <c r="CW121" s="1023"/>
      <c r="CX121" s="1023"/>
      <c r="CY121" s="1023"/>
      <c r="CZ121" s="1023"/>
      <c r="DA121" s="1023"/>
      <c r="DB121" s="1023"/>
      <c r="DC121" s="1023"/>
      <c r="DD121" s="1023"/>
      <c r="DE121" s="1023"/>
      <c r="DF121" s="1024"/>
      <c r="DG121" s="928" t="s">
        <v>176</v>
      </c>
      <c r="DH121" s="929"/>
      <c r="DI121" s="929"/>
      <c r="DJ121" s="929"/>
      <c r="DK121" s="929"/>
      <c r="DL121" s="929" t="s">
        <v>176</v>
      </c>
      <c r="DM121" s="929"/>
      <c r="DN121" s="929"/>
      <c r="DO121" s="929"/>
      <c r="DP121" s="929"/>
      <c r="DQ121" s="929" t="s">
        <v>176</v>
      </c>
      <c r="DR121" s="929"/>
      <c r="DS121" s="929"/>
      <c r="DT121" s="929"/>
      <c r="DU121" s="929"/>
      <c r="DV121" s="930" t="s">
        <v>393</v>
      </c>
      <c r="DW121" s="930"/>
      <c r="DX121" s="930"/>
      <c r="DY121" s="930"/>
      <c r="DZ121" s="931"/>
    </row>
    <row r="122" spans="1:130" s="230" customFormat="1" ht="26.25" customHeight="1" x14ac:dyDescent="0.2">
      <c r="A122" s="1061"/>
      <c r="B122" s="952"/>
      <c r="C122" s="925" t="s">
        <v>446</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176</v>
      </c>
      <c r="AB122" s="962"/>
      <c r="AC122" s="962"/>
      <c r="AD122" s="962"/>
      <c r="AE122" s="963"/>
      <c r="AF122" s="964" t="s">
        <v>176</v>
      </c>
      <c r="AG122" s="962"/>
      <c r="AH122" s="962"/>
      <c r="AI122" s="962"/>
      <c r="AJ122" s="963"/>
      <c r="AK122" s="964" t="s">
        <v>176</v>
      </c>
      <c r="AL122" s="962"/>
      <c r="AM122" s="962"/>
      <c r="AN122" s="962"/>
      <c r="AO122" s="963"/>
      <c r="AP122" s="965" t="s">
        <v>176</v>
      </c>
      <c r="AQ122" s="966"/>
      <c r="AR122" s="966"/>
      <c r="AS122" s="966"/>
      <c r="AT122" s="967"/>
      <c r="AU122" s="997"/>
      <c r="AV122" s="998"/>
      <c r="AW122" s="998"/>
      <c r="AX122" s="998"/>
      <c r="AY122" s="999"/>
      <c r="AZ122" s="976" t="s">
        <v>465</v>
      </c>
      <c r="BA122" s="968"/>
      <c r="BB122" s="968"/>
      <c r="BC122" s="968"/>
      <c r="BD122" s="968"/>
      <c r="BE122" s="968"/>
      <c r="BF122" s="968"/>
      <c r="BG122" s="968"/>
      <c r="BH122" s="968"/>
      <c r="BI122" s="968"/>
      <c r="BJ122" s="968"/>
      <c r="BK122" s="968"/>
      <c r="BL122" s="968"/>
      <c r="BM122" s="968"/>
      <c r="BN122" s="968"/>
      <c r="BO122" s="968"/>
      <c r="BP122" s="969"/>
      <c r="BQ122" s="1002">
        <v>2902754</v>
      </c>
      <c r="BR122" s="1003"/>
      <c r="BS122" s="1003"/>
      <c r="BT122" s="1003"/>
      <c r="BU122" s="1003"/>
      <c r="BV122" s="1003">
        <v>2765515</v>
      </c>
      <c r="BW122" s="1003"/>
      <c r="BX122" s="1003"/>
      <c r="BY122" s="1003"/>
      <c r="BZ122" s="1003"/>
      <c r="CA122" s="1003">
        <v>2569801</v>
      </c>
      <c r="CB122" s="1003"/>
      <c r="CC122" s="1003"/>
      <c r="CD122" s="1003"/>
      <c r="CE122" s="1003"/>
      <c r="CF122" s="1020">
        <v>109</v>
      </c>
      <c r="CG122" s="1021"/>
      <c r="CH122" s="1021"/>
      <c r="CI122" s="1021"/>
      <c r="CJ122" s="1021"/>
      <c r="CK122" s="1012"/>
      <c r="CL122" s="1013"/>
      <c r="CM122" s="1013"/>
      <c r="CN122" s="1013"/>
      <c r="CO122" s="1014"/>
      <c r="CP122" s="1022" t="s">
        <v>466</v>
      </c>
      <c r="CQ122" s="1023"/>
      <c r="CR122" s="1023"/>
      <c r="CS122" s="1023"/>
      <c r="CT122" s="1023"/>
      <c r="CU122" s="1023"/>
      <c r="CV122" s="1023"/>
      <c r="CW122" s="1023"/>
      <c r="CX122" s="1023"/>
      <c r="CY122" s="1023"/>
      <c r="CZ122" s="1023"/>
      <c r="DA122" s="1023"/>
      <c r="DB122" s="1023"/>
      <c r="DC122" s="1023"/>
      <c r="DD122" s="1023"/>
      <c r="DE122" s="1023"/>
      <c r="DF122" s="1024"/>
      <c r="DG122" s="928" t="s">
        <v>176</v>
      </c>
      <c r="DH122" s="929"/>
      <c r="DI122" s="929"/>
      <c r="DJ122" s="929"/>
      <c r="DK122" s="929"/>
      <c r="DL122" s="929" t="s">
        <v>176</v>
      </c>
      <c r="DM122" s="929"/>
      <c r="DN122" s="929"/>
      <c r="DO122" s="929"/>
      <c r="DP122" s="929"/>
      <c r="DQ122" s="929" t="s">
        <v>176</v>
      </c>
      <c r="DR122" s="929"/>
      <c r="DS122" s="929"/>
      <c r="DT122" s="929"/>
      <c r="DU122" s="929"/>
      <c r="DV122" s="930" t="s">
        <v>176</v>
      </c>
      <c r="DW122" s="930"/>
      <c r="DX122" s="930"/>
      <c r="DY122" s="930"/>
      <c r="DZ122" s="931"/>
    </row>
    <row r="123" spans="1:130" s="230" customFormat="1" ht="26.25" customHeight="1" x14ac:dyDescent="0.2">
      <c r="A123" s="1061"/>
      <c r="B123" s="952"/>
      <c r="C123" s="925" t="s">
        <v>452</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176</v>
      </c>
      <c r="AB123" s="962"/>
      <c r="AC123" s="962"/>
      <c r="AD123" s="962"/>
      <c r="AE123" s="963"/>
      <c r="AF123" s="964" t="s">
        <v>393</v>
      </c>
      <c r="AG123" s="962"/>
      <c r="AH123" s="962"/>
      <c r="AI123" s="962"/>
      <c r="AJ123" s="963"/>
      <c r="AK123" s="964" t="s">
        <v>467</v>
      </c>
      <c r="AL123" s="962"/>
      <c r="AM123" s="962"/>
      <c r="AN123" s="962"/>
      <c r="AO123" s="963"/>
      <c r="AP123" s="965" t="s">
        <v>176</v>
      </c>
      <c r="AQ123" s="966"/>
      <c r="AR123" s="966"/>
      <c r="AS123" s="966"/>
      <c r="AT123" s="967"/>
      <c r="AU123" s="1000"/>
      <c r="AV123" s="1001"/>
      <c r="AW123" s="1001"/>
      <c r="AX123" s="1001"/>
      <c r="AY123" s="1001"/>
      <c r="AZ123" s="251" t="s">
        <v>188</v>
      </c>
      <c r="BA123" s="251"/>
      <c r="BB123" s="251"/>
      <c r="BC123" s="251"/>
      <c r="BD123" s="251"/>
      <c r="BE123" s="251"/>
      <c r="BF123" s="251"/>
      <c r="BG123" s="251"/>
      <c r="BH123" s="251"/>
      <c r="BI123" s="251"/>
      <c r="BJ123" s="251"/>
      <c r="BK123" s="251"/>
      <c r="BL123" s="251"/>
      <c r="BM123" s="251"/>
      <c r="BN123" s="251"/>
      <c r="BO123" s="980" t="s">
        <v>468</v>
      </c>
      <c r="BP123" s="1008"/>
      <c r="BQ123" s="1067">
        <v>3931801</v>
      </c>
      <c r="BR123" s="1034"/>
      <c r="BS123" s="1034"/>
      <c r="BT123" s="1034"/>
      <c r="BU123" s="1034"/>
      <c r="BV123" s="1034">
        <v>4005980</v>
      </c>
      <c r="BW123" s="1034"/>
      <c r="BX123" s="1034"/>
      <c r="BY123" s="1034"/>
      <c r="BZ123" s="1034"/>
      <c r="CA123" s="1034">
        <v>4029831</v>
      </c>
      <c r="CB123" s="1034"/>
      <c r="CC123" s="1034"/>
      <c r="CD123" s="1034"/>
      <c r="CE123" s="1034"/>
      <c r="CF123" s="1004"/>
      <c r="CG123" s="1005"/>
      <c r="CH123" s="1005"/>
      <c r="CI123" s="1005"/>
      <c r="CJ123" s="1006"/>
      <c r="CK123" s="1012"/>
      <c r="CL123" s="1013"/>
      <c r="CM123" s="1013"/>
      <c r="CN123" s="1013"/>
      <c r="CO123" s="1014"/>
      <c r="CP123" s="1022" t="s">
        <v>404</v>
      </c>
      <c r="CQ123" s="1023"/>
      <c r="CR123" s="1023"/>
      <c r="CS123" s="1023"/>
      <c r="CT123" s="1023"/>
      <c r="CU123" s="1023"/>
      <c r="CV123" s="1023"/>
      <c r="CW123" s="1023"/>
      <c r="CX123" s="1023"/>
      <c r="CY123" s="1023"/>
      <c r="CZ123" s="1023"/>
      <c r="DA123" s="1023"/>
      <c r="DB123" s="1023"/>
      <c r="DC123" s="1023"/>
      <c r="DD123" s="1023"/>
      <c r="DE123" s="1023"/>
      <c r="DF123" s="1024"/>
      <c r="DG123" s="961" t="s">
        <v>393</v>
      </c>
      <c r="DH123" s="962"/>
      <c r="DI123" s="962"/>
      <c r="DJ123" s="962"/>
      <c r="DK123" s="963"/>
      <c r="DL123" s="964" t="s">
        <v>176</v>
      </c>
      <c r="DM123" s="962"/>
      <c r="DN123" s="962"/>
      <c r="DO123" s="962"/>
      <c r="DP123" s="963"/>
      <c r="DQ123" s="964" t="s">
        <v>176</v>
      </c>
      <c r="DR123" s="962"/>
      <c r="DS123" s="962"/>
      <c r="DT123" s="962"/>
      <c r="DU123" s="963"/>
      <c r="DV123" s="965" t="s">
        <v>176</v>
      </c>
      <c r="DW123" s="966"/>
      <c r="DX123" s="966"/>
      <c r="DY123" s="966"/>
      <c r="DZ123" s="967"/>
    </row>
    <row r="124" spans="1:130" s="230" customFormat="1" ht="26.25" customHeight="1" thickBot="1" x14ac:dyDescent="0.25">
      <c r="A124" s="1061"/>
      <c r="B124" s="952"/>
      <c r="C124" s="925" t="s">
        <v>455</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176</v>
      </c>
      <c r="AB124" s="962"/>
      <c r="AC124" s="962"/>
      <c r="AD124" s="962"/>
      <c r="AE124" s="963"/>
      <c r="AF124" s="964" t="s">
        <v>176</v>
      </c>
      <c r="AG124" s="962"/>
      <c r="AH124" s="962"/>
      <c r="AI124" s="962"/>
      <c r="AJ124" s="963"/>
      <c r="AK124" s="964" t="s">
        <v>176</v>
      </c>
      <c r="AL124" s="962"/>
      <c r="AM124" s="962"/>
      <c r="AN124" s="962"/>
      <c r="AO124" s="963"/>
      <c r="AP124" s="965" t="s">
        <v>176</v>
      </c>
      <c r="AQ124" s="966"/>
      <c r="AR124" s="966"/>
      <c r="AS124" s="966"/>
      <c r="AT124" s="967"/>
      <c r="AU124" s="1063" t="s">
        <v>469</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v>32.200000000000003</v>
      </c>
      <c r="BR124" s="1030"/>
      <c r="BS124" s="1030"/>
      <c r="BT124" s="1030"/>
      <c r="BU124" s="1030"/>
      <c r="BV124" s="1030">
        <v>16.399999999999999</v>
      </c>
      <c r="BW124" s="1030"/>
      <c r="BX124" s="1030"/>
      <c r="BY124" s="1030"/>
      <c r="BZ124" s="1030"/>
      <c r="CA124" s="1030">
        <v>0.7</v>
      </c>
      <c r="CB124" s="1030"/>
      <c r="CC124" s="1030"/>
      <c r="CD124" s="1030"/>
      <c r="CE124" s="1030"/>
      <c r="CF124" s="1031"/>
      <c r="CG124" s="1032"/>
      <c r="CH124" s="1032"/>
      <c r="CI124" s="1032"/>
      <c r="CJ124" s="1033"/>
      <c r="CK124" s="1015"/>
      <c r="CL124" s="1015"/>
      <c r="CM124" s="1015"/>
      <c r="CN124" s="1015"/>
      <c r="CO124" s="1016"/>
      <c r="CP124" s="1022" t="s">
        <v>470</v>
      </c>
      <c r="CQ124" s="1023"/>
      <c r="CR124" s="1023"/>
      <c r="CS124" s="1023"/>
      <c r="CT124" s="1023"/>
      <c r="CU124" s="1023"/>
      <c r="CV124" s="1023"/>
      <c r="CW124" s="1023"/>
      <c r="CX124" s="1023"/>
      <c r="CY124" s="1023"/>
      <c r="CZ124" s="1023"/>
      <c r="DA124" s="1023"/>
      <c r="DB124" s="1023"/>
      <c r="DC124" s="1023"/>
      <c r="DD124" s="1023"/>
      <c r="DE124" s="1023"/>
      <c r="DF124" s="1024"/>
      <c r="DG124" s="1007" t="s">
        <v>176</v>
      </c>
      <c r="DH124" s="989"/>
      <c r="DI124" s="989"/>
      <c r="DJ124" s="989"/>
      <c r="DK124" s="990"/>
      <c r="DL124" s="988" t="s">
        <v>176</v>
      </c>
      <c r="DM124" s="989"/>
      <c r="DN124" s="989"/>
      <c r="DO124" s="989"/>
      <c r="DP124" s="990"/>
      <c r="DQ124" s="988" t="s">
        <v>176</v>
      </c>
      <c r="DR124" s="989"/>
      <c r="DS124" s="989"/>
      <c r="DT124" s="989"/>
      <c r="DU124" s="990"/>
      <c r="DV124" s="991" t="s">
        <v>176</v>
      </c>
      <c r="DW124" s="992"/>
      <c r="DX124" s="992"/>
      <c r="DY124" s="992"/>
      <c r="DZ124" s="993"/>
    </row>
    <row r="125" spans="1:130" s="230" customFormat="1" ht="26.25" customHeight="1" x14ac:dyDescent="0.2">
      <c r="A125" s="1061"/>
      <c r="B125" s="952"/>
      <c r="C125" s="925" t="s">
        <v>457</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176</v>
      </c>
      <c r="AB125" s="962"/>
      <c r="AC125" s="962"/>
      <c r="AD125" s="962"/>
      <c r="AE125" s="963"/>
      <c r="AF125" s="964" t="s">
        <v>393</v>
      </c>
      <c r="AG125" s="962"/>
      <c r="AH125" s="962"/>
      <c r="AI125" s="962"/>
      <c r="AJ125" s="963"/>
      <c r="AK125" s="964" t="s">
        <v>176</v>
      </c>
      <c r="AL125" s="962"/>
      <c r="AM125" s="962"/>
      <c r="AN125" s="962"/>
      <c r="AO125" s="963"/>
      <c r="AP125" s="965" t="s">
        <v>176</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471</v>
      </c>
      <c r="CL125" s="1010"/>
      <c r="CM125" s="1010"/>
      <c r="CN125" s="1010"/>
      <c r="CO125" s="1011"/>
      <c r="CP125" s="932" t="s">
        <v>472</v>
      </c>
      <c r="CQ125" s="900"/>
      <c r="CR125" s="900"/>
      <c r="CS125" s="900"/>
      <c r="CT125" s="900"/>
      <c r="CU125" s="900"/>
      <c r="CV125" s="900"/>
      <c r="CW125" s="900"/>
      <c r="CX125" s="900"/>
      <c r="CY125" s="900"/>
      <c r="CZ125" s="900"/>
      <c r="DA125" s="900"/>
      <c r="DB125" s="900"/>
      <c r="DC125" s="900"/>
      <c r="DD125" s="900"/>
      <c r="DE125" s="900"/>
      <c r="DF125" s="901"/>
      <c r="DG125" s="933" t="s">
        <v>393</v>
      </c>
      <c r="DH125" s="934"/>
      <c r="DI125" s="934"/>
      <c r="DJ125" s="934"/>
      <c r="DK125" s="934"/>
      <c r="DL125" s="934" t="s">
        <v>393</v>
      </c>
      <c r="DM125" s="934"/>
      <c r="DN125" s="934"/>
      <c r="DO125" s="934"/>
      <c r="DP125" s="934"/>
      <c r="DQ125" s="934" t="s">
        <v>176</v>
      </c>
      <c r="DR125" s="934"/>
      <c r="DS125" s="934"/>
      <c r="DT125" s="934"/>
      <c r="DU125" s="934"/>
      <c r="DV125" s="935" t="s">
        <v>176</v>
      </c>
      <c r="DW125" s="935"/>
      <c r="DX125" s="935"/>
      <c r="DY125" s="935"/>
      <c r="DZ125" s="936"/>
    </row>
    <row r="126" spans="1:130" s="230" customFormat="1" ht="26.25" customHeight="1" thickBot="1" x14ac:dyDescent="0.25">
      <c r="A126" s="1061"/>
      <c r="B126" s="952"/>
      <c r="C126" s="925" t="s">
        <v>459</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176</v>
      </c>
      <c r="AB126" s="962"/>
      <c r="AC126" s="962"/>
      <c r="AD126" s="962"/>
      <c r="AE126" s="963"/>
      <c r="AF126" s="964" t="s">
        <v>176</v>
      </c>
      <c r="AG126" s="962"/>
      <c r="AH126" s="962"/>
      <c r="AI126" s="962"/>
      <c r="AJ126" s="963"/>
      <c r="AK126" s="964" t="s">
        <v>176</v>
      </c>
      <c r="AL126" s="962"/>
      <c r="AM126" s="962"/>
      <c r="AN126" s="962"/>
      <c r="AO126" s="963"/>
      <c r="AP126" s="965" t="s">
        <v>393</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473</v>
      </c>
      <c r="CQ126" s="926"/>
      <c r="CR126" s="926"/>
      <c r="CS126" s="926"/>
      <c r="CT126" s="926"/>
      <c r="CU126" s="926"/>
      <c r="CV126" s="926"/>
      <c r="CW126" s="926"/>
      <c r="CX126" s="926"/>
      <c r="CY126" s="926"/>
      <c r="CZ126" s="926"/>
      <c r="DA126" s="926"/>
      <c r="DB126" s="926"/>
      <c r="DC126" s="926"/>
      <c r="DD126" s="926"/>
      <c r="DE126" s="926"/>
      <c r="DF126" s="927"/>
      <c r="DG126" s="928" t="s">
        <v>176</v>
      </c>
      <c r="DH126" s="929"/>
      <c r="DI126" s="929"/>
      <c r="DJ126" s="929"/>
      <c r="DK126" s="929"/>
      <c r="DL126" s="929" t="s">
        <v>467</v>
      </c>
      <c r="DM126" s="929"/>
      <c r="DN126" s="929"/>
      <c r="DO126" s="929"/>
      <c r="DP126" s="929"/>
      <c r="DQ126" s="929" t="s">
        <v>176</v>
      </c>
      <c r="DR126" s="929"/>
      <c r="DS126" s="929"/>
      <c r="DT126" s="929"/>
      <c r="DU126" s="929"/>
      <c r="DV126" s="930" t="s">
        <v>176</v>
      </c>
      <c r="DW126" s="930"/>
      <c r="DX126" s="930"/>
      <c r="DY126" s="930"/>
      <c r="DZ126" s="931"/>
    </row>
    <row r="127" spans="1:130" s="230" customFormat="1" ht="26.25" customHeight="1" x14ac:dyDescent="0.2">
      <c r="A127" s="1062"/>
      <c r="B127" s="954"/>
      <c r="C127" s="976" t="s">
        <v>474</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176</v>
      </c>
      <c r="AB127" s="962"/>
      <c r="AC127" s="962"/>
      <c r="AD127" s="962"/>
      <c r="AE127" s="963"/>
      <c r="AF127" s="964" t="s">
        <v>176</v>
      </c>
      <c r="AG127" s="962"/>
      <c r="AH127" s="962"/>
      <c r="AI127" s="962"/>
      <c r="AJ127" s="963"/>
      <c r="AK127" s="964" t="s">
        <v>176</v>
      </c>
      <c r="AL127" s="962"/>
      <c r="AM127" s="962"/>
      <c r="AN127" s="962"/>
      <c r="AO127" s="963"/>
      <c r="AP127" s="965" t="s">
        <v>176</v>
      </c>
      <c r="AQ127" s="966"/>
      <c r="AR127" s="966"/>
      <c r="AS127" s="966"/>
      <c r="AT127" s="967"/>
      <c r="AU127" s="232"/>
      <c r="AV127" s="232"/>
      <c r="AW127" s="232"/>
      <c r="AX127" s="1035" t="s">
        <v>475</v>
      </c>
      <c r="AY127" s="1036"/>
      <c r="AZ127" s="1036"/>
      <c r="BA127" s="1036"/>
      <c r="BB127" s="1036"/>
      <c r="BC127" s="1036"/>
      <c r="BD127" s="1036"/>
      <c r="BE127" s="1037"/>
      <c r="BF127" s="1038" t="s">
        <v>476</v>
      </c>
      <c r="BG127" s="1036"/>
      <c r="BH127" s="1036"/>
      <c r="BI127" s="1036"/>
      <c r="BJ127" s="1036"/>
      <c r="BK127" s="1036"/>
      <c r="BL127" s="1037"/>
      <c r="BM127" s="1038" t="s">
        <v>477</v>
      </c>
      <c r="BN127" s="1036"/>
      <c r="BO127" s="1036"/>
      <c r="BP127" s="1036"/>
      <c r="BQ127" s="1036"/>
      <c r="BR127" s="1036"/>
      <c r="BS127" s="1037"/>
      <c r="BT127" s="1038" t="s">
        <v>478</v>
      </c>
      <c r="BU127" s="1036"/>
      <c r="BV127" s="1036"/>
      <c r="BW127" s="1036"/>
      <c r="BX127" s="1036"/>
      <c r="BY127" s="1036"/>
      <c r="BZ127" s="1059"/>
      <c r="CA127" s="232"/>
      <c r="CB127" s="232"/>
      <c r="CC127" s="232"/>
      <c r="CD127" s="255"/>
      <c r="CE127" s="255"/>
      <c r="CF127" s="255"/>
      <c r="CG127" s="232"/>
      <c r="CH127" s="232"/>
      <c r="CI127" s="232"/>
      <c r="CJ127" s="254"/>
      <c r="CK127" s="1026"/>
      <c r="CL127" s="1013"/>
      <c r="CM127" s="1013"/>
      <c r="CN127" s="1013"/>
      <c r="CO127" s="1014"/>
      <c r="CP127" s="925" t="s">
        <v>479</v>
      </c>
      <c r="CQ127" s="926"/>
      <c r="CR127" s="926"/>
      <c r="CS127" s="926"/>
      <c r="CT127" s="926"/>
      <c r="CU127" s="926"/>
      <c r="CV127" s="926"/>
      <c r="CW127" s="926"/>
      <c r="CX127" s="926"/>
      <c r="CY127" s="926"/>
      <c r="CZ127" s="926"/>
      <c r="DA127" s="926"/>
      <c r="DB127" s="926"/>
      <c r="DC127" s="926"/>
      <c r="DD127" s="926"/>
      <c r="DE127" s="926"/>
      <c r="DF127" s="927"/>
      <c r="DG127" s="928" t="s">
        <v>176</v>
      </c>
      <c r="DH127" s="929"/>
      <c r="DI127" s="929"/>
      <c r="DJ127" s="929"/>
      <c r="DK127" s="929"/>
      <c r="DL127" s="929" t="s">
        <v>176</v>
      </c>
      <c r="DM127" s="929"/>
      <c r="DN127" s="929"/>
      <c r="DO127" s="929"/>
      <c r="DP127" s="929"/>
      <c r="DQ127" s="929" t="s">
        <v>393</v>
      </c>
      <c r="DR127" s="929"/>
      <c r="DS127" s="929"/>
      <c r="DT127" s="929"/>
      <c r="DU127" s="929"/>
      <c r="DV127" s="930" t="s">
        <v>176</v>
      </c>
      <c r="DW127" s="930"/>
      <c r="DX127" s="930"/>
      <c r="DY127" s="930"/>
      <c r="DZ127" s="931"/>
    </row>
    <row r="128" spans="1:130" s="230" customFormat="1" ht="26.25" customHeight="1" thickBot="1" x14ac:dyDescent="0.25">
      <c r="A128" s="1045" t="s">
        <v>480</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481</v>
      </c>
      <c r="X128" s="1047"/>
      <c r="Y128" s="1047"/>
      <c r="Z128" s="1048"/>
      <c r="AA128" s="1049">
        <v>4558</v>
      </c>
      <c r="AB128" s="1050"/>
      <c r="AC128" s="1050"/>
      <c r="AD128" s="1050"/>
      <c r="AE128" s="1051"/>
      <c r="AF128" s="1052">
        <v>5001</v>
      </c>
      <c r="AG128" s="1050"/>
      <c r="AH128" s="1050"/>
      <c r="AI128" s="1050"/>
      <c r="AJ128" s="1051"/>
      <c r="AK128" s="1052">
        <v>5238</v>
      </c>
      <c r="AL128" s="1050"/>
      <c r="AM128" s="1050"/>
      <c r="AN128" s="1050"/>
      <c r="AO128" s="1051"/>
      <c r="AP128" s="1053"/>
      <c r="AQ128" s="1054"/>
      <c r="AR128" s="1054"/>
      <c r="AS128" s="1054"/>
      <c r="AT128" s="1055"/>
      <c r="AU128" s="232"/>
      <c r="AV128" s="232"/>
      <c r="AW128" s="232"/>
      <c r="AX128" s="899" t="s">
        <v>482</v>
      </c>
      <c r="AY128" s="900"/>
      <c r="AZ128" s="900"/>
      <c r="BA128" s="900"/>
      <c r="BB128" s="900"/>
      <c r="BC128" s="900"/>
      <c r="BD128" s="900"/>
      <c r="BE128" s="901"/>
      <c r="BF128" s="1056" t="s">
        <v>176</v>
      </c>
      <c r="BG128" s="1057"/>
      <c r="BH128" s="1057"/>
      <c r="BI128" s="1057"/>
      <c r="BJ128" s="1057"/>
      <c r="BK128" s="1057"/>
      <c r="BL128" s="1058"/>
      <c r="BM128" s="1056">
        <v>15</v>
      </c>
      <c r="BN128" s="1057"/>
      <c r="BO128" s="1057"/>
      <c r="BP128" s="1057"/>
      <c r="BQ128" s="1057"/>
      <c r="BR128" s="1057"/>
      <c r="BS128" s="1058"/>
      <c r="BT128" s="1056">
        <v>20</v>
      </c>
      <c r="BU128" s="1057"/>
      <c r="BV128" s="1057"/>
      <c r="BW128" s="1057"/>
      <c r="BX128" s="1057"/>
      <c r="BY128" s="1057"/>
      <c r="BZ128" s="1079"/>
      <c r="CA128" s="255"/>
      <c r="CB128" s="255"/>
      <c r="CC128" s="255"/>
      <c r="CD128" s="255"/>
      <c r="CE128" s="255"/>
      <c r="CF128" s="255"/>
      <c r="CG128" s="232"/>
      <c r="CH128" s="232"/>
      <c r="CI128" s="232"/>
      <c r="CJ128" s="254"/>
      <c r="CK128" s="1027"/>
      <c r="CL128" s="1028"/>
      <c r="CM128" s="1028"/>
      <c r="CN128" s="1028"/>
      <c r="CO128" s="1029"/>
      <c r="CP128" s="1039" t="s">
        <v>483</v>
      </c>
      <c r="CQ128" s="726"/>
      <c r="CR128" s="726"/>
      <c r="CS128" s="726"/>
      <c r="CT128" s="726"/>
      <c r="CU128" s="726"/>
      <c r="CV128" s="726"/>
      <c r="CW128" s="726"/>
      <c r="CX128" s="726"/>
      <c r="CY128" s="726"/>
      <c r="CZ128" s="726"/>
      <c r="DA128" s="726"/>
      <c r="DB128" s="726"/>
      <c r="DC128" s="726"/>
      <c r="DD128" s="726"/>
      <c r="DE128" s="726"/>
      <c r="DF128" s="1040"/>
      <c r="DG128" s="1041" t="s">
        <v>176</v>
      </c>
      <c r="DH128" s="1042"/>
      <c r="DI128" s="1042"/>
      <c r="DJ128" s="1042"/>
      <c r="DK128" s="1042"/>
      <c r="DL128" s="1042" t="s">
        <v>176</v>
      </c>
      <c r="DM128" s="1042"/>
      <c r="DN128" s="1042"/>
      <c r="DO128" s="1042"/>
      <c r="DP128" s="1042"/>
      <c r="DQ128" s="1042" t="s">
        <v>176</v>
      </c>
      <c r="DR128" s="1042"/>
      <c r="DS128" s="1042"/>
      <c r="DT128" s="1042"/>
      <c r="DU128" s="1042"/>
      <c r="DV128" s="1043" t="s">
        <v>393</v>
      </c>
      <c r="DW128" s="1043"/>
      <c r="DX128" s="1043"/>
      <c r="DY128" s="1043"/>
      <c r="DZ128" s="1044"/>
    </row>
    <row r="129" spans="1:131" s="230" customFormat="1" ht="26.25" customHeight="1" x14ac:dyDescent="0.2">
      <c r="A129" s="937" t="s">
        <v>109</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484</v>
      </c>
      <c r="X129" s="1074"/>
      <c r="Y129" s="1074"/>
      <c r="Z129" s="1075"/>
      <c r="AA129" s="961">
        <v>2467840</v>
      </c>
      <c r="AB129" s="962"/>
      <c r="AC129" s="962"/>
      <c r="AD129" s="962"/>
      <c r="AE129" s="963"/>
      <c r="AF129" s="964">
        <v>2691377</v>
      </c>
      <c r="AG129" s="962"/>
      <c r="AH129" s="962"/>
      <c r="AI129" s="962"/>
      <c r="AJ129" s="963"/>
      <c r="AK129" s="964">
        <v>2631318</v>
      </c>
      <c r="AL129" s="962"/>
      <c r="AM129" s="962"/>
      <c r="AN129" s="962"/>
      <c r="AO129" s="963"/>
      <c r="AP129" s="1076"/>
      <c r="AQ129" s="1077"/>
      <c r="AR129" s="1077"/>
      <c r="AS129" s="1077"/>
      <c r="AT129" s="1078"/>
      <c r="AU129" s="233"/>
      <c r="AV129" s="233"/>
      <c r="AW129" s="233"/>
      <c r="AX129" s="1068" t="s">
        <v>485</v>
      </c>
      <c r="AY129" s="926"/>
      <c r="AZ129" s="926"/>
      <c r="BA129" s="926"/>
      <c r="BB129" s="926"/>
      <c r="BC129" s="926"/>
      <c r="BD129" s="926"/>
      <c r="BE129" s="927"/>
      <c r="BF129" s="1069" t="s">
        <v>393</v>
      </c>
      <c r="BG129" s="1070"/>
      <c r="BH129" s="1070"/>
      <c r="BI129" s="1070"/>
      <c r="BJ129" s="1070"/>
      <c r="BK129" s="1070"/>
      <c r="BL129" s="1071"/>
      <c r="BM129" s="1069">
        <v>20</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7" t="s">
        <v>486</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487</v>
      </c>
      <c r="X130" s="1074"/>
      <c r="Y130" s="1074"/>
      <c r="Z130" s="1075"/>
      <c r="AA130" s="961">
        <v>263246</v>
      </c>
      <c r="AB130" s="962"/>
      <c r="AC130" s="962"/>
      <c r="AD130" s="962"/>
      <c r="AE130" s="963"/>
      <c r="AF130" s="964">
        <v>259976</v>
      </c>
      <c r="AG130" s="962"/>
      <c r="AH130" s="962"/>
      <c r="AI130" s="962"/>
      <c r="AJ130" s="963"/>
      <c r="AK130" s="964">
        <v>273085</v>
      </c>
      <c r="AL130" s="962"/>
      <c r="AM130" s="962"/>
      <c r="AN130" s="962"/>
      <c r="AO130" s="963"/>
      <c r="AP130" s="1076"/>
      <c r="AQ130" s="1077"/>
      <c r="AR130" s="1077"/>
      <c r="AS130" s="1077"/>
      <c r="AT130" s="1078"/>
      <c r="AU130" s="233"/>
      <c r="AV130" s="233"/>
      <c r="AW130" s="233"/>
      <c r="AX130" s="1068" t="s">
        <v>488</v>
      </c>
      <c r="AY130" s="926"/>
      <c r="AZ130" s="926"/>
      <c r="BA130" s="926"/>
      <c r="BB130" s="926"/>
      <c r="BC130" s="926"/>
      <c r="BD130" s="926"/>
      <c r="BE130" s="927"/>
      <c r="BF130" s="1104">
        <v>4.5999999999999996</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489</v>
      </c>
      <c r="X131" s="1111"/>
      <c r="Y131" s="1111"/>
      <c r="Z131" s="1112"/>
      <c r="AA131" s="1007">
        <v>2204594</v>
      </c>
      <c r="AB131" s="989"/>
      <c r="AC131" s="989"/>
      <c r="AD131" s="989"/>
      <c r="AE131" s="990"/>
      <c r="AF131" s="988">
        <v>2431401</v>
      </c>
      <c r="AG131" s="989"/>
      <c r="AH131" s="989"/>
      <c r="AI131" s="989"/>
      <c r="AJ131" s="990"/>
      <c r="AK131" s="988">
        <v>2358233</v>
      </c>
      <c r="AL131" s="989"/>
      <c r="AM131" s="989"/>
      <c r="AN131" s="989"/>
      <c r="AO131" s="990"/>
      <c r="AP131" s="1113"/>
      <c r="AQ131" s="1114"/>
      <c r="AR131" s="1114"/>
      <c r="AS131" s="1114"/>
      <c r="AT131" s="1115"/>
      <c r="AU131" s="233"/>
      <c r="AV131" s="233"/>
      <c r="AW131" s="233"/>
      <c r="AX131" s="1086" t="s">
        <v>490</v>
      </c>
      <c r="AY131" s="726"/>
      <c r="AZ131" s="726"/>
      <c r="BA131" s="726"/>
      <c r="BB131" s="726"/>
      <c r="BC131" s="726"/>
      <c r="BD131" s="726"/>
      <c r="BE131" s="1040"/>
      <c r="BF131" s="1087">
        <v>0.7</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3" t="s">
        <v>491</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492</v>
      </c>
      <c r="W132" s="1097"/>
      <c r="X132" s="1097"/>
      <c r="Y132" s="1097"/>
      <c r="Z132" s="1098"/>
      <c r="AA132" s="1099">
        <v>4.3836642939999999</v>
      </c>
      <c r="AB132" s="1100"/>
      <c r="AC132" s="1100"/>
      <c r="AD132" s="1100"/>
      <c r="AE132" s="1101"/>
      <c r="AF132" s="1102">
        <v>4.6752880340000003</v>
      </c>
      <c r="AG132" s="1100"/>
      <c r="AH132" s="1100"/>
      <c r="AI132" s="1100"/>
      <c r="AJ132" s="1101"/>
      <c r="AK132" s="1102">
        <v>4.8447714880000001</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493</v>
      </c>
      <c r="W133" s="1080"/>
      <c r="X133" s="1080"/>
      <c r="Y133" s="1080"/>
      <c r="Z133" s="1081"/>
      <c r="AA133" s="1082">
        <v>4.3</v>
      </c>
      <c r="AB133" s="1083"/>
      <c r="AC133" s="1083"/>
      <c r="AD133" s="1083"/>
      <c r="AE133" s="1084"/>
      <c r="AF133" s="1082">
        <v>4.2</v>
      </c>
      <c r="AG133" s="1083"/>
      <c r="AH133" s="1083"/>
      <c r="AI133" s="1083"/>
      <c r="AJ133" s="1084"/>
      <c r="AK133" s="1082">
        <v>4.5999999999999996</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PUW248JWpsoboYE818cgkuOiEfwHTUdEWQT2YMpGrrZFx0pN/aSR3/QRQmfheWoDnYDdw1xnDwJ5LQe89gWAA==" saltValue="1dUkSdLJ3SxlbxJXgqWw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tabSelected="1" view="pageBreakPreview" topLeftCell="AL52" zoomScale="90" zoomScaleNormal="85" zoomScaleSheetLayoutView="90" workbookViewId="0">
      <selection activeCell="CX73" sqref="CX73"/>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diDQOmI22G4yJKfgt3KIe+z4QuRWF0+wSF7or5hrZd7c9SxE4SaBiTTHqpAI96ZeAMbrU/rFCAhsxKAD5qON+Q==" saltValue="Wa3vMewoFOxCMgFa5xIh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1"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gcaqBmsux0CXe6J6thUj/2B4yMtuPEBi5yxEiVgq/UT1Qr4IGWEBxQY0Ep54ye8NyyeG6AdEhL2+Yy5d1xEEw==" saltValue="brAX829oUQu+o9ROR+QP1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497</v>
      </c>
      <c r="AP7" s="272"/>
      <c r="AQ7" s="273" t="s">
        <v>498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499</v>
      </c>
      <c r="AQ8" s="279" t="s">
        <v>500</v>
      </c>
      <c r="AR8" s="280" t="s">
        <v>501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502</v>
      </c>
      <c r="AL9" s="1120"/>
      <c r="AM9" s="1120"/>
      <c r="AN9" s="1121"/>
      <c r="AO9" s="281">
        <v>843014</v>
      </c>
      <c r="AP9" s="281">
        <v>118501</v>
      </c>
      <c r="AQ9" s="282">
        <v>139150</v>
      </c>
      <c r="AR9" s="283">
        <v>-14.8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503</v>
      </c>
      <c r="AL10" s="1120"/>
      <c r="AM10" s="1120"/>
      <c r="AN10" s="1121"/>
      <c r="AO10" s="284">
        <v>171644</v>
      </c>
      <c r="AP10" s="284">
        <v>24128</v>
      </c>
      <c r="AQ10" s="285">
        <v>19663</v>
      </c>
      <c r="AR10" s="286">
        <v>22.7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504</v>
      </c>
      <c r="AL11" s="1120"/>
      <c r="AM11" s="1120"/>
      <c r="AN11" s="1121"/>
      <c r="AO11" s="284" t="s">
        <v>505</v>
      </c>
      <c r="AP11" s="284" t="s">
        <v>505</v>
      </c>
      <c r="AQ11" s="285">
        <v>1097</v>
      </c>
      <c r="AR11" s="286" t="s">
        <v>505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506</v>
      </c>
      <c r="AL12" s="1120"/>
      <c r="AM12" s="1120"/>
      <c r="AN12" s="1121"/>
      <c r="AO12" s="284" t="s">
        <v>505</v>
      </c>
      <c r="AP12" s="284" t="s">
        <v>505</v>
      </c>
      <c r="AQ12" s="285" t="s">
        <v>505</v>
      </c>
      <c r="AR12" s="286" t="s">
        <v>505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507</v>
      </c>
      <c r="AL13" s="1120"/>
      <c r="AM13" s="1120"/>
      <c r="AN13" s="1121"/>
      <c r="AO13" s="284">
        <v>27237</v>
      </c>
      <c r="AP13" s="284">
        <v>3829</v>
      </c>
      <c r="AQ13" s="285">
        <v>5184</v>
      </c>
      <c r="AR13" s="286">
        <v>-26.1</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508</v>
      </c>
      <c r="AL14" s="1120"/>
      <c r="AM14" s="1120"/>
      <c r="AN14" s="1121"/>
      <c r="AO14" s="284">
        <v>8773</v>
      </c>
      <c r="AP14" s="284">
        <v>1233</v>
      </c>
      <c r="AQ14" s="285">
        <v>3143</v>
      </c>
      <c r="AR14" s="286">
        <v>-60.8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509</v>
      </c>
      <c r="AL15" s="1123"/>
      <c r="AM15" s="1123"/>
      <c r="AN15" s="1124"/>
      <c r="AO15" s="284">
        <v>-82126</v>
      </c>
      <c r="AP15" s="284">
        <v>-11544</v>
      </c>
      <c r="AQ15" s="285">
        <v>-11320</v>
      </c>
      <c r="AR15" s="286">
        <v>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188</v>
      </c>
      <c r="AL16" s="1123"/>
      <c r="AM16" s="1123"/>
      <c r="AN16" s="1124"/>
      <c r="AO16" s="284">
        <v>968542</v>
      </c>
      <c r="AP16" s="284">
        <v>136146</v>
      </c>
      <c r="AQ16" s="285">
        <v>156916</v>
      </c>
      <c r="AR16" s="286">
        <v>-13.2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511</v>
      </c>
      <c r="AP20" s="293" t="s">
        <v>512</v>
      </c>
      <c r="AQ20" s="294" t="s">
        <v>513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514</v>
      </c>
      <c r="AL21" s="1126"/>
      <c r="AM21" s="1126"/>
      <c r="AN21" s="1127"/>
      <c r="AO21" s="297">
        <v>11.81</v>
      </c>
      <c r="AP21" s="298">
        <v>13.85</v>
      </c>
      <c r="AQ21" s="299">
        <v>-2.04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515</v>
      </c>
      <c r="AL22" s="1126"/>
      <c r="AM22" s="1126"/>
      <c r="AN22" s="1127"/>
      <c r="AO22" s="302">
        <v>97.5</v>
      </c>
      <c r="AP22" s="303">
        <v>95.5</v>
      </c>
      <c r="AQ22" s="304">
        <v>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6" t="s">
        <v>516</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ht="13.2" x14ac:dyDescent="0.2">
      <c r="A27" s="309"/>
      <c r="AO27" s="262"/>
      <c r="AP27" s="262"/>
      <c r="AQ27" s="262"/>
      <c r="AR27" s="262"/>
      <c r="AS27" s="262"/>
      <c r="AT27" s="262"/>
    </row>
    <row r="28" spans="1:46" ht="16.2" x14ac:dyDescent="0.2">
      <c r="A28" s="263" t="s">
        <v>517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497</v>
      </c>
      <c r="AP30" s="272"/>
      <c r="AQ30" s="273" t="s">
        <v>498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499</v>
      </c>
      <c r="AQ31" s="279" t="s">
        <v>500</v>
      </c>
      <c r="AR31" s="280" t="s">
        <v>501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519</v>
      </c>
      <c r="AL32" s="1134"/>
      <c r="AM32" s="1134"/>
      <c r="AN32" s="1135"/>
      <c r="AO32" s="312">
        <v>365847</v>
      </c>
      <c r="AP32" s="312">
        <v>51426</v>
      </c>
      <c r="AQ32" s="313">
        <v>83132</v>
      </c>
      <c r="AR32" s="314">
        <v>-38.1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520</v>
      </c>
      <c r="AL33" s="1134"/>
      <c r="AM33" s="1134"/>
      <c r="AN33" s="1135"/>
      <c r="AO33" s="312" t="s">
        <v>505</v>
      </c>
      <c r="AP33" s="312" t="s">
        <v>505</v>
      </c>
      <c r="AQ33" s="313" t="s">
        <v>505</v>
      </c>
      <c r="AR33" s="314" t="s">
        <v>505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521</v>
      </c>
      <c r="AL34" s="1134"/>
      <c r="AM34" s="1134"/>
      <c r="AN34" s="1135"/>
      <c r="AO34" s="312" t="s">
        <v>505</v>
      </c>
      <c r="AP34" s="312" t="s">
        <v>505</v>
      </c>
      <c r="AQ34" s="313" t="s">
        <v>505</v>
      </c>
      <c r="AR34" s="314" t="s">
        <v>505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522</v>
      </c>
      <c r="AL35" s="1134"/>
      <c r="AM35" s="1134"/>
      <c r="AN35" s="1135"/>
      <c r="AO35" s="312">
        <v>662</v>
      </c>
      <c r="AP35" s="312">
        <v>93</v>
      </c>
      <c r="AQ35" s="313">
        <v>18852</v>
      </c>
      <c r="AR35" s="314">
        <v>-99.5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523</v>
      </c>
      <c r="AL36" s="1134"/>
      <c r="AM36" s="1134"/>
      <c r="AN36" s="1135"/>
      <c r="AO36" s="312">
        <v>26065</v>
      </c>
      <c r="AP36" s="312">
        <v>3664</v>
      </c>
      <c r="AQ36" s="313">
        <v>4344</v>
      </c>
      <c r="AR36" s="314">
        <v>-15.7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524</v>
      </c>
      <c r="AL37" s="1134"/>
      <c r="AM37" s="1134"/>
      <c r="AN37" s="1135"/>
      <c r="AO37" s="312" t="s">
        <v>505</v>
      </c>
      <c r="AP37" s="312" t="s">
        <v>505</v>
      </c>
      <c r="AQ37" s="313">
        <v>1642</v>
      </c>
      <c r="AR37" s="314" t="s">
        <v>505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525</v>
      </c>
      <c r="AL38" s="1137"/>
      <c r="AM38" s="1137"/>
      <c r="AN38" s="1138"/>
      <c r="AO38" s="315" t="s">
        <v>505</v>
      </c>
      <c r="AP38" s="315" t="s">
        <v>505</v>
      </c>
      <c r="AQ38" s="316">
        <v>19</v>
      </c>
      <c r="AR38" s="304" t="s">
        <v>505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526</v>
      </c>
      <c r="AL39" s="1137"/>
      <c r="AM39" s="1137"/>
      <c r="AN39" s="1138"/>
      <c r="AO39" s="312">
        <v>-5238</v>
      </c>
      <c r="AP39" s="312">
        <v>-736</v>
      </c>
      <c r="AQ39" s="313">
        <v>-4399</v>
      </c>
      <c r="AR39" s="314">
        <v>-83.3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527</v>
      </c>
      <c r="AL40" s="1134"/>
      <c r="AM40" s="1134"/>
      <c r="AN40" s="1135"/>
      <c r="AO40" s="312">
        <v>-273085</v>
      </c>
      <c r="AP40" s="312">
        <v>-38387</v>
      </c>
      <c r="AQ40" s="313">
        <v>-69608</v>
      </c>
      <c r="AR40" s="314">
        <v>-44.9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301</v>
      </c>
      <c r="AL41" s="1140"/>
      <c r="AM41" s="1140"/>
      <c r="AN41" s="1141"/>
      <c r="AO41" s="312">
        <v>114251</v>
      </c>
      <c r="AP41" s="312">
        <v>16060</v>
      </c>
      <c r="AQ41" s="313">
        <v>33982</v>
      </c>
      <c r="AR41" s="314">
        <v>-52.7</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497</v>
      </c>
      <c r="AN49" s="1130" t="s">
        <v>531</v>
      </c>
      <c r="AO49" s="1131"/>
      <c r="AP49" s="1131"/>
      <c r="AQ49" s="1131"/>
      <c r="AR49" s="1132"/>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532</v>
      </c>
      <c r="AO50" s="329" t="s">
        <v>533</v>
      </c>
      <c r="AP50" s="330" t="s">
        <v>534</v>
      </c>
      <c r="AQ50" s="331" t="s">
        <v>535</v>
      </c>
      <c r="AR50" s="332" t="s">
        <v>536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537</v>
      </c>
      <c r="AL51" s="325"/>
      <c r="AM51" s="333">
        <v>526696</v>
      </c>
      <c r="AN51" s="334">
        <v>69965</v>
      </c>
      <c r="AO51" s="335">
        <v>78.599999999999994</v>
      </c>
      <c r="AP51" s="336">
        <v>121449</v>
      </c>
      <c r="AQ51" s="337">
        <v>4.5999999999999996</v>
      </c>
      <c r="AR51" s="338">
        <v>74</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538</v>
      </c>
      <c r="AM52" s="341">
        <v>440318</v>
      </c>
      <c r="AN52" s="342">
        <v>58491</v>
      </c>
      <c r="AO52" s="343">
        <v>147.9</v>
      </c>
      <c r="AP52" s="344">
        <v>62922</v>
      </c>
      <c r="AQ52" s="345">
        <v>2.2000000000000002</v>
      </c>
      <c r="AR52" s="346">
        <v>145.69999999999999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539</v>
      </c>
      <c r="AL53" s="325"/>
      <c r="AM53" s="333">
        <v>453653</v>
      </c>
      <c r="AN53" s="334">
        <v>61057</v>
      </c>
      <c r="AO53" s="335">
        <v>-12.7</v>
      </c>
      <c r="AP53" s="336">
        <v>145139</v>
      </c>
      <c r="AQ53" s="337">
        <v>19.5</v>
      </c>
      <c r="AR53" s="338">
        <v>-32.200000000000003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538</v>
      </c>
      <c r="AM54" s="341">
        <v>264526</v>
      </c>
      <c r="AN54" s="342">
        <v>35602</v>
      </c>
      <c r="AO54" s="343">
        <v>-39.1</v>
      </c>
      <c r="AP54" s="344">
        <v>83762</v>
      </c>
      <c r="AQ54" s="345">
        <v>33.1</v>
      </c>
      <c r="AR54" s="346">
        <v>-72.2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540</v>
      </c>
      <c r="AL55" s="325"/>
      <c r="AM55" s="333">
        <v>505248</v>
      </c>
      <c r="AN55" s="334">
        <v>69098</v>
      </c>
      <c r="AO55" s="335">
        <v>13.2</v>
      </c>
      <c r="AP55" s="336">
        <v>125391</v>
      </c>
      <c r="AQ55" s="337">
        <v>-13.6</v>
      </c>
      <c r="AR55" s="338">
        <v>26.8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538</v>
      </c>
      <c r="AM56" s="341">
        <v>429808</v>
      </c>
      <c r="AN56" s="342">
        <v>58781</v>
      </c>
      <c r="AO56" s="343">
        <v>65.099999999999994</v>
      </c>
      <c r="AP56" s="344">
        <v>68516</v>
      </c>
      <c r="AQ56" s="345">
        <v>-18.2</v>
      </c>
      <c r="AR56" s="346">
        <v>83.3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541</v>
      </c>
      <c r="AL57" s="325"/>
      <c r="AM57" s="333">
        <v>367100</v>
      </c>
      <c r="AN57" s="334">
        <v>50979</v>
      </c>
      <c r="AO57" s="335">
        <v>-26.2</v>
      </c>
      <c r="AP57" s="336">
        <v>138402</v>
      </c>
      <c r="AQ57" s="337">
        <v>10.4</v>
      </c>
      <c r="AR57" s="338">
        <v>-36.6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538</v>
      </c>
      <c r="AM58" s="341">
        <v>261340</v>
      </c>
      <c r="AN58" s="342">
        <v>36292</v>
      </c>
      <c r="AO58" s="343">
        <v>-38.299999999999997</v>
      </c>
      <c r="AP58" s="344">
        <v>70652</v>
      </c>
      <c r="AQ58" s="345">
        <v>3.1</v>
      </c>
      <c r="AR58" s="346">
        <v>-41.4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542</v>
      </c>
      <c r="AL59" s="325"/>
      <c r="AM59" s="333">
        <v>295446</v>
      </c>
      <c r="AN59" s="334">
        <v>41530</v>
      </c>
      <c r="AO59" s="335">
        <v>-18.5</v>
      </c>
      <c r="AP59" s="336">
        <v>146367</v>
      </c>
      <c r="AQ59" s="337">
        <v>5.8</v>
      </c>
      <c r="AR59" s="338">
        <v>-24.3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538</v>
      </c>
      <c r="AM60" s="341">
        <v>216718</v>
      </c>
      <c r="AN60" s="342">
        <v>30464</v>
      </c>
      <c r="AO60" s="343">
        <v>-16.100000000000001</v>
      </c>
      <c r="AP60" s="344">
        <v>79441</v>
      </c>
      <c r="AQ60" s="345">
        <v>12.4</v>
      </c>
      <c r="AR60" s="346">
        <v>-28.5</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543</v>
      </c>
      <c r="AL61" s="347"/>
      <c r="AM61" s="348">
        <v>429629</v>
      </c>
      <c r="AN61" s="349">
        <v>58526</v>
      </c>
      <c r="AO61" s="350">
        <v>6.9</v>
      </c>
      <c r="AP61" s="351">
        <v>135350</v>
      </c>
      <c r="AQ61" s="352">
        <v>5.3</v>
      </c>
      <c r="AR61" s="338">
        <v>1.6</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538</v>
      </c>
      <c r="AM62" s="341">
        <v>322542</v>
      </c>
      <c r="AN62" s="342">
        <v>43926</v>
      </c>
      <c r="AO62" s="343">
        <v>23.9</v>
      </c>
      <c r="AP62" s="344">
        <v>73059</v>
      </c>
      <c r="AQ62" s="345">
        <v>6.5</v>
      </c>
      <c r="AR62" s="346">
        <v>17.399999999999999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1/qtr7n3Jb44ZZ/6481D2tUzCRMbfx78pvNo7qgkwyu4gX+yIbOslKkbQpq94gr9dSoI8wTjnTxBYJjmI7nkhQ==" saltValue="cdS83h9Mnu132MnM19Vbn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Normal="100" zoomScaleSheetLayoutView="55" workbookViewId="0">
      <selection activeCell="DR106" sqref="DR106"/>
    </sheetView>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545</v>
      </c>
    </row>
    <row r="120" spans="125:125" ht="13.5" hidden="1" customHeight="1" x14ac:dyDescent="0.2"/>
    <row r="121" spans="125:125" ht="13.5" hidden="1" customHeight="1" x14ac:dyDescent="0.2">
      <c r="DU121" s="259"/>
    </row>
  </sheetData>
  <sheetProtection algorithmName="SHA-512" hashValue="JHhC5GU6d1dSf6Cd25aQk5JJ9r8JqpKOJbnEzGnVocRqmIFxd4bFfA0cm1tjYODmx4VjKhCPLnzWSU8wWr2PzQ==" saltValue="YrpFt0p0IuXY5Ujc1PhE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B103" sqref="B103"/>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546</v>
      </c>
    </row>
  </sheetData>
  <sheetProtection algorithmName="SHA-512" hashValue="7WhuhI2bZ/vDyHZ4kmpboIcYNcThA+BgrMKK+UB1WI+u0aM47t7NZtGx+7rAGHmYX2YWBinCEYX6GuISfFdIBg==" saltValue="uYetX/IGl5Zxi1MrvpB61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7" zoomScaleSheetLayoutView="100" workbookViewId="0">
      <selection activeCell="L45" sqref="L4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142" t="s">
        <v>3</v>
      </c>
      <c r="D47" s="1142"/>
      <c r="E47" s="1143"/>
      <c r="F47" s="11">
        <v>15.43</v>
      </c>
      <c r="G47" s="12">
        <v>15.57</v>
      </c>
      <c r="H47" s="12">
        <v>17.46</v>
      </c>
      <c r="I47" s="12">
        <v>17.87</v>
      </c>
      <c r="J47" s="13">
        <v>18.29</v>
      </c>
    </row>
    <row r="48" spans="2:10" ht="57.75" customHeight="1" x14ac:dyDescent="0.2">
      <c r="B48" s="14"/>
      <c r="C48" s="1144" t="s">
        <v>4</v>
      </c>
      <c r="D48" s="1144"/>
      <c r="E48" s="1145"/>
      <c r="F48" s="15">
        <v>7.34</v>
      </c>
      <c r="G48" s="16">
        <v>7.12</v>
      </c>
      <c r="H48" s="16">
        <v>10.16</v>
      </c>
      <c r="I48" s="16">
        <v>14.03</v>
      </c>
      <c r="J48" s="17">
        <v>12.78</v>
      </c>
    </row>
    <row r="49" spans="2:10" ht="57.75" customHeight="1" thickBot="1" x14ac:dyDescent="0.25">
      <c r="B49" s="18"/>
      <c r="C49" s="1146" t="s">
        <v>5</v>
      </c>
      <c r="D49" s="1146"/>
      <c r="E49" s="1147"/>
      <c r="F49" s="19">
        <v>1.1200000000000001</v>
      </c>
      <c r="G49" s="20" t="s">
        <v>552</v>
      </c>
      <c r="H49" s="20">
        <v>6.02</v>
      </c>
      <c r="I49" s="20">
        <v>6.58</v>
      </c>
      <c r="J49" s="21" t="s">
        <v>553</v>
      </c>
    </row>
    <row r="50" spans="2:10" ht="13.2" x14ac:dyDescent="0.2"/>
  </sheetData>
  <sheetProtection algorithmName="SHA-512" hashValue="hBIDl1oPvLRzpFx4Inv628m60DkihBOqNGTnh5rCMTLY3CxJQqPumNKC9M4R8Ewr9Z+CWvC1EW1ju8XMyL1G/g==" saltValue="sqgI8wBi8MUYnP9prItR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2024-03-18T04:51:34Z</cp:lastPrinted>
  <dcterms:created xsi:type="dcterms:W3CDTF">2024-03-14T01:54:48Z</dcterms:created>
  <dcterms:modified xsi:type="dcterms:W3CDTF">2024-03-25T01:53:30Z</dcterms:modified>
  <cp:category/>
</cp:coreProperties>
</file>